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70" windowHeight="1185"/>
  </bookViews>
  <sheets>
    <sheet name="PRIMER TRIMESTRE 2023" sheetId="1" r:id="rId1"/>
  </sheets>
  <externalReferences>
    <externalReference r:id="rId2"/>
    <externalReference r:id="rId3"/>
  </externalReferences>
  <definedNames>
    <definedName name="_xlnm.Print_Area" localSheetId="0">'PRIMER TRIMESTRE 2023'!$A$1:$G$362</definedName>
    <definedName name="_xlnm.Print_Titles" localSheetId="0">'PRIMER TRIMESTRE 2023'!$1:$8</definedName>
  </definedNames>
  <calcPr calcId="145621"/>
</workbook>
</file>

<file path=xl/calcChain.xml><?xml version="1.0" encoding="utf-8"?>
<calcChain xmlns="http://schemas.openxmlformats.org/spreadsheetml/2006/main">
  <c r="D187" i="1" l="1"/>
  <c r="E187" i="1"/>
  <c r="F188" i="1"/>
  <c r="F189" i="1"/>
  <c r="F190" i="1"/>
  <c r="F191" i="1"/>
  <c r="F192" i="1"/>
  <c r="D193" i="1"/>
  <c r="E193" i="1"/>
  <c r="F194" i="1"/>
  <c r="F195" i="1"/>
  <c r="F196" i="1"/>
  <c r="F197" i="1"/>
  <c r="F198" i="1"/>
  <c r="F199" i="1"/>
  <c r="F200" i="1"/>
  <c r="F201" i="1"/>
  <c r="D202" i="1"/>
  <c r="E202" i="1"/>
  <c r="F203" i="1"/>
  <c r="F204" i="1"/>
  <c r="F205" i="1"/>
  <c r="F206" i="1"/>
  <c r="F207" i="1"/>
  <c r="F208" i="1"/>
  <c r="F209" i="1"/>
  <c r="D210" i="1"/>
  <c r="E210" i="1"/>
  <c r="F211" i="1"/>
  <c r="F212" i="1"/>
  <c r="F213" i="1"/>
  <c r="F214" i="1"/>
  <c r="F215" i="1"/>
  <c r="F216" i="1"/>
  <c r="F217" i="1"/>
  <c r="D218" i="1"/>
  <c r="E218" i="1"/>
  <c r="F219" i="1"/>
  <c r="F220" i="1"/>
  <c r="F221" i="1"/>
  <c r="D222" i="1"/>
  <c r="E222" i="1"/>
  <c r="F223" i="1"/>
  <c r="F224" i="1"/>
  <c r="F202" i="1" l="1"/>
  <c r="E225" i="1"/>
  <c r="F218" i="1"/>
  <c r="F187" i="1"/>
  <c r="F222" i="1"/>
  <c r="F193" i="1"/>
  <c r="D225" i="1"/>
  <c r="F210" i="1"/>
  <c r="F225" i="1" l="1"/>
</calcChain>
</file>

<file path=xl/comments1.xml><?xml version="1.0" encoding="utf-8"?>
<comments xmlns="http://schemas.openxmlformats.org/spreadsheetml/2006/main">
  <authors>
    <author>Lorena Nunez</author>
  </authors>
  <commentList>
    <comment ref="A102" authorId="0">
      <text>
        <r>
          <rPr>
            <b/>
            <sz val="9"/>
            <color indexed="81"/>
            <rFont val="Tahoma"/>
            <family val="2"/>
          </rPr>
          <t>Lorena Nunez:</t>
        </r>
        <r>
          <rPr>
            <sz val="9"/>
            <color indexed="81"/>
            <rFont val="Tahoma"/>
            <family val="2"/>
          </rPr>
          <t xml:space="preserve">
</t>
        </r>
      </text>
    </comment>
  </commentList>
</comments>
</file>

<file path=xl/sharedStrings.xml><?xml version="1.0" encoding="utf-8"?>
<sst xmlns="http://schemas.openxmlformats.org/spreadsheetml/2006/main" count="865" uniqueCount="611">
  <si>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</si>
  <si>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</si>
  <si>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</si>
  <si>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</si>
  <si>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</si>
  <si>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</si>
  <si>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</si>
  <si>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</si>
  <si>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</si>
  <si>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</si>
  <si>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</si>
  <si>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</si>
  <si>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</si>
  <si>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</si>
  <si>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</si>
  <si>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</si>
  <si>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</si>
  <si>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</si>
  <si>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</si>
  <si>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</si>
  <si>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</si>
  <si>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</si>
  <si>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</si>
  <si>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</si>
  <si>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</si>
  <si>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</si>
  <si>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</si>
  <si>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</si>
  <si>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</si>
  <si>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</si>
  <si>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</si>
  <si>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</si>
  <si>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</si>
  <si>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</si>
  <si>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</si>
  <si>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</si>
  <si>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</si>
  <si>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</si>
  <si>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</si>
  <si>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</si>
  <si>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</si>
  <si>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</si>
  <si>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</si>
  <si>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</si>
  <si>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</si>
  <si>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</si>
  <si>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</si>
  <si>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</si>
  <si>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</si>
  <si>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</si>
  <si>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</si>
  <si>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</si>
  <si>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</si>
  <si>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</si>
  <si>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</si>
  <si>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</si>
  <si>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</si>
  <si>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</si>
  <si>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</si>
  <si>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</si>
  <si>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</si>
  <si>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</si>
  <si>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4°</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</si>
  <si>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</si>
  <si>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</si>
  <si>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</si>
  <si>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</si>
  <si>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</si>
  <si>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</si>
  <si>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</si>
  <si>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</si>
  <si>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</si>
  <si>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</si>
  <si>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</si>
  <si>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</si>
  <si>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</si>
  <si>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</si>
  <si>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</si>
  <si>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</si>
  <si>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</si>
  <si>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</si>
  <si>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</si>
  <si>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</si>
  <si>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</si>
  <si>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</si>
  <si>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</si>
  <si>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</si>
  <si>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</si>
  <si>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</si>
  <si>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</si>
  <si>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</si>
  <si>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5.2. Participación y difusión en idioma Guaraní</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</si>
  <si>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</si>
  <si>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</si>
  <si>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</si>
  <si>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</si>
  <si>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3.5 Contrataciones realizadas</t>
  </si>
  <si>
    <t>3.6 Ejecución Financiera</t>
  </si>
  <si>
    <t>5- PARTICIPACIÓN CIUDADANA</t>
  </si>
  <si>
    <t>6.2 Gestión de riesgos de corrupción</t>
  </si>
  <si>
    <t>2.1. Resolución de Aprobación y Anexo de Plan de Rendición de Cuentas</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</si>
  <si>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</si>
  <si>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</si>
  <si>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</si>
  <si>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</si>
  <si>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</si>
  <si>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</si>
  <si>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5.3 Diagnostico "The Integrity app"</t>
  </si>
  <si>
    <t>No Respondidos o Reconsideradas</t>
  </si>
  <si>
    <t>7.1.Gestión de denuncias de corrupción</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</si>
  <si>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</si>
  <si>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</si>
  <si>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</si>
  <si>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</si>
  <si>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</si>
  <si>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</si>
  <si>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</si>
  <si>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</si>
  <si>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</si>
  <si>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</si>
  <si>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</si>
  <si>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</si>
  <si>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</si>
  <si>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Sra. Lorena Nathalia Núñez Fariña</t>
  </si>
  <si>
    <t>Sr. Christian Alejandro Ojeda Gayoso</t>
  </si>
  <si>
    <t>C.P. Carlos María Noguera Agüero</t>
  </si>
  <si>
    <t>Lic. Jose Angel Galeano Marten</t>
  </si>
  <si>
    <t>Sr. Jorge Daniel Insfrán Aguilera</t>
  </si>
  <si>
    <t>Sra. Yanina Mariela González Cabañas</t>
  </si>
  <si>
    <t>Lic. Maria Alejandra Noceda Romero</t>
  </si>
  <si>
    <t xml:space="preserve">Coordinadora General </t>
  </si>
  <si>
    <t xml:space="preserve">Asesor </t>
  </si>
  <si>
    <t>Gerente de Normas de Navegación Aérea</t>
  </si>
  <si>
    <t>Secretaria Técnica</t>
  </si>
  <si>
    <t>Jefe de Departamento de Archivo Central</t>
  </si>
  <si>
    <t>Jefe de  Auditoria Financiera</t>
  </si>
  <si>
    <t>Gerente de Proyectos de Inversión</t>
  </si>
  <si>
    <t>Asistente</t>
  </si>
  <si>
    <t xml:space="preserve">Asistente de Jefatura de Bienestar de Personal </t>
  </si>
  <si>
    <t>Secretaria Comunicacional</t>
  </si>
  <si>
    <r>
      <t xml:space="preserve">Periodo del informe: </t>
    </r>
    <r>
      <rPr>
        <b/>
        <sz val="14"/>
        <color rgb="FF1809D9"/>
        <rFont val="Garamond"/>
        <family val="1"/>
      </rPr>
      <t>PRIMER INFORME PARCIAL CORRESPONDIENTE A LOS MESES DE ENERO, FEBRERO Y MARZO 2023</t>
    </r>
  </si>
  <si>
    <t>Gerente de Calidad</t>
  </si>
  <si>
    <t>Sr. Mario David Pereira Gimenez</t>
  </si>
  <si>
    <t>Gloria Lorena Zarate Ruiz Diaz</t>
  </si>
  <si>
    <t xml:space="preserve"> Memorándum A.F. Nº 08/23</t>
  </si>
  <si>
    <t xml:space="preserve"> Memorándum A.F. Nº 09/23</t>
  </si>
  <si>
    <t>Informe de Arqueo de Fondo Fijo correspondiente al Mes de Marzo 2023.</t>
  </si>
  <si>
    <t>Informe de Arqueo de Cajas Perceptoras correspondiente al Mes de Marzo 2023.</t>
  </si>
  <si>
    <t>http://www.dinac.gov.py/v3/index.php/transparencia-y-anticorrupcion-dinac/ley-5282-14-art-8-acceso-a-la-informacion-publica</t>
  </si>
  <si>
    <t>Memorándum AG Nº 17/23</t>
  </si>
  <si>
    <t xml:space="preserve">Memorándum AG Nº 18/23 </t>
  </si>
  <si>
    <t>Informe de Evaluación de Evidencias cargadas en el Sistema de Evaluación MECIP de la AGPE – Ejercicio 2022.</t>
  </si>
  <si>
    <t>CONTRATACIÓN DIRECTA Nº 01/23 “ADQUISICIÓN DE HERRAMIENTAS Y OTROS PARA EL INAC - AD REFERÉNDUM</t>
  </si>
  <si>
    <t>DESDE EL POLO S.A.</t>
  </si>
  <si>
    <t>En ejecucion</t>
  </si>
  <si>
    <t>https://www.contrataciones.gov.py/licitaciones/adjudicacion/421385-adquisicion-herramientas-otros-inac-ad-referendum-1/resumen-adjudicacion.html</t>
  </si>
  <si>
    <t>LICITACIÓN POR CONCURSO DE OFERTAS N° 03/2023 “ADECUACIÓN DE DESEMBARQUE ÁREA RESTRINGIDA DEL AISP”.</t>
  </si>
  <si>
    <t>AGROINDUSTRIAL TACUARA S.A.</t>
  </si>
  <si>
    <t>https://www.contrataciones.gov.py/licitaciones/adjudicacion/424684-adecuacion-desembarque-area-restringido-aisp-ad-referendum-1/resumen-adjudicacion.html</t>
  </si>
  <si>
    <t>3.4- Servicios o Productos Misionales (Depende de la Naturaleza de la Misión Institucional, puede abarcar un Programa o Proyecto)</t>
  </si>
  <si>
    <t>SERVICIOS PERSONALES</t>
  </si>
  <si>
    <t>http://www.dinac.gov.py/v3/index.php/transparencia-y-anticorrupcion-dinac/informacion-publica-ley-5189-2014</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</si>
  <si>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</si>
  <si>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</si>
  <si>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</si>
  <si>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</si>
  <si>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</si>
  <si>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</si>
  <si>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</si>
  <si>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</si>
  <si>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</si>
  <si>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</si>
  <si>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</si>
  <si>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</si>
  <si>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</si>
  <si>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</si>
  <si>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</si>
  <si>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</si>
  <si>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</si>
  <si>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</si>
  <si>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BIENES DE CONSUMO DE OFICINAS E INSUMOS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</si>
  <si>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</si>
  <si>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</si>
  <si>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</si>
  <si>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</si>
  <si>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</si>
  <si>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</si>
  <si>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</si>
  <si>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</si>
  <si>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</si>
  <si>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</si>
  <si>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OTROS GASTOS DE INVERSION Y REPARACIONES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</si>
  <si>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</si>
  <si>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</si>
  <si>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</si>
  <si>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</si>
  <si>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</si>
  <si>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</si>
  <si>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</si>
  <si>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TOTAL GENERAL</t>
  </si>
  <si>
    <t xml:space="preserve">• Cabe resaltar que durante el primer trimestre (Enero-Febrero-Marzo) del ejercicio 2023, en ésta Unidad de Control no se han realizado auditorías externas. </t>
  </si>
  <si>
    <t>• Plan de Mejoramiento remitido por el Departamento de Contabilidad – Auditoría Financiera – Estados Financieros 2022 – enero a Setiembre 2022.-</t>
  </si>
  <si>
    <t>• Plan de Mejoramiento remitido por la Coordinación MECIP referente a la Evaluación de evidencias cargadas en el Sistema de Evaluación MECIP.-</t>
  </si>
  <si>
    <t>https://transparencia.senac.gov.py</t>
  </si>
  <si>
    <t>No aplica</t>
  </si>
  <si>
    <t xml:space="preserve">https://www.sfp.gov.py/sfp/seccion/65-monitoreo-de-la-ley-518914.html </t>
  </si>
  <si>
    <t>https://informacionpublica.paraguay.gov.py/portal/#!/buscar_informacion#resultados</t>
  </si>
  <si>
    <t>Administración General</t>
  </si>
  <si>
    <t>Mejorar el modelo de gestión institucional</t>
  </si>
  <si>
    <t>2.018 funcionarios</t>
  </si>
  <si>
    <t>Servicios Aeronáuticos</t>
  </si>
  <si>
    <t>Promover el fortalecimiento de los sistemas de vigilancia de la aviación civil, así como la mejora en la conectividad aérea y la protección del ambiente</t>
  </si>
  <si>
    <t>807 Certificados</t>
  </si>
  <si>
    <t>1.500 usuarios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</si>
  <si>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</si>
  <si>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https://pyenresultados.rindiendocuentas.gov.py/PerfilEntidad?codEntidad=25-5&amp;codEntidad=25-5#programasActividades</t>
  </si>
  <si>
    <t>Servicios Aeroportuarios</t>
  </si>
  <si>
    <t>Mejorar la gestión y la infraestructura aeroportuaria y de navegación aérea</t>
  </si>
  <si>
    <t>885.525 Servicios</t>
  </si>
  <si>
    <t>885.525 usuarios</t>
  </si>
  <si>
    <t>a) Pasajeros dentro de entornos confortables, saludables y seguros; b) Operaciones aéreas eficientes y seguras</t>
  </si>
  <si>
    <t>Servicios Meteorológicos</t>
  </si>
  <si>
    <t>Garantizar y optimizar la prestación de los Servicios Meteorológicos, Climáticos e Hidrológicos</t>
  </si>
  <si>
    <t>1.440.000 Informes</t>
  </si>
  <si>
    <t>7 millones de habitantes</t>
  </si>
  <si>
    <t xml:space="preserve"> a) Población nacional mejor informada y protegida; b) Operaciones aéreas seguras.</t>
  </si>
  <si>
    <t>Servicios de Formación en Aeronáutica</t>
  </si>
  <si>
    <t>Promover la formación de técnicos aeronáuticos acorde a la demanda de la industria</t>
  </si>
  <si>
    <t>56 Cursos</t>
  </si>
  <si>
    <t>1.700 personas</t>
  </si>
  <si>
    <t>Transferencias Consolidables</t>
  </si>
  <si>
    <t>No aplica.</t>
  </si>
  <si>
    <t>10 Cuotas</t>
  </si>
  <si>
    <t>Ministerio de Hacienda</t>
  </si>
  <si>
    <t>Se ha dado cumplimiento a las disposiciones contempladas en la Ley de Presupuesto vigente, en tiempo y forma.</t>
  </si>
  <si>
    <t>Implementado con relación a los servicios meteorológicos</t>
  </si>
  <si>
    <t xml:space="preserve">https://www.meteorologia.gov.py/buzon-sugerencias/ </t>
  </si>
  <si>
    <t>Buzón del INAC</t>
  </si>
  <si>
    <t>Implementado con relación a los servicios de capacitación</t>
  </si>
  <si>
    <t>Instituto Nacional de Aeronáutica Civil - INAC</t>
  </si>
  <si>
    <t>Implementado con relación a los servicios prestados por el AISP, para sus usuarios</t>
  </si>
  <si>
    <t>Implementado con relación a los servicios prestados por el AIG, para sus usuarios</t>
  </si>
  <si>
    <t xml:space="preserve">Buzón de la Dirección de Aeronáutica </t>
  </si>
  <si>
    <t>Implementado con relación a los servicios prestados en el Hangar de DINAC</t>
  </si>
  <si>
    <t xml:space="preserve">Plan de Mejoramiento Institucional sobre la evaluación de la implementación del Sistema de Control Interno </t>
  </si>
  <si>
    <t>Calificación de 2,80 (Diseñado) s/ Nota CGR N° 4349 del 30/09/2020</t>
  </si>
  <si>
    <t>Calificación de 3,00 (Gestionado) s/ Nota CGR N° 5877 del 14/10/2021</t>
  </si>
  <si>
    <t>Calificación de 2,88 (Diseñado) s/ Nota CGR N° 4643 del 22/06/2022</t>
  </si>
  <si>
    <t>Estaciones Meteorológicas operando*100/Estaciones Meteorológicas Instaladas</t>
  </si>
  <si>
    <t>https://www.meteorologia.gov.py/emas/</t>
  </si>
  <si>
    <t>Estaciones Hidrológicas operando*100/Estaciones Hidrológicas Instaladas</t>
  </si>
  <si>
    <t>https://www.meteorologia.gov.py/nivel-rio/indexautomatica.php</t>
  </si>
  <si>
    <t>Observaciones horarias EMAS, Informes meteorológicos, climatológicos e hidrológicos.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</si>
  <si>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</si>
  <si>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1.440.000 Informes Meteorológicos, Climáticos e Hidrológicos de alta calidad para los distintos sectores de usuarios.</t>
  </si>
  <si>
    <t>Población del Paraguay en general</t>
  </si>
  <si>
    <t xml:space="preserve">Población informada. </t>
  </si>
  <si>
    <t xml:space="preserve">Informes mensuales de Avance de Metas Poductivas </t>
  </si>
  <si>
    <t>GENERACION DE PRODUCTOS DE SATÉLITES METEOROLÓGICOS GOES.</t>
  </si>
  <si>
    <t>VIGILANCIA DE LAS CONDICIONES ATMOSFÉRICAS</t>
  </si>
  <si>
    <t>FACILITAR AL MENOS 7 IMÁGENES DE SATÉLITE CADA 15 MINUTOS.</t>
  </si>
  <si>
    <t>USUARIOS AERONÁUTICOS Y METEROLÓGICOS</t>
  </si>
  <si>
    <t>Provisión de información para la toma de decisiones acertiva.</t>
  </si>
  <si>
    <t>https://www.meteorologia.gov.py/satelite-goes-16/</t>
  </si>
  <si>
    <t>Boletín Climatológico conjunto DINAC- ITAIPU.</t>
  </si>
  <si>
    <t>Apoyar al sistema de Información y Soporte para la toma de decisiones, cuya finalidad es generar información para el entendimiento del comportamiento climático en el área de influencia del margen derecha, elaboración de alertas y gestión de embalses.</t>
  </si>
  <si>
    <t>Elaboración del boletín mensual antes del día 10 de cada mes.</t>
  </si>
  <si>
    <t>Usuario acotado al sector hidroeléctrico y en particular la entidad IB.</t>
  </si>
  <si>
    <t>https://is.gd/XJJPz7 https://is.gd/02j7JN</t>
  </si>
  <si>
    <t>Boltín de Perspectivas Climáticas.</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</si>
  <si>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</si>
  <si>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</si>
  <si>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https://is.gd/RHqQQj https://is.gd/vklwnj https://is.gd/y6syXc</t>
  </si>
  <si>
    <t>Monitoreo diario de Precipitaciones.</t>
  </si>
  <si>
    <t>Evaluar el comportamiento de los acumulados de lluvias diaramente con relación a los valores normales y su progresión durante el año en curso.</t>
  </si>
  <si>
    <t>Actualizar una vez al día el informe de evaluación.</t>
  </si>
  <si>
    <t>https://is.gd/qFKQ5q</t>
  </si>
  <si>
    <t>GENERACIÓN DE DATOS DE ALTURA (PERFIL ATMOSFÉRICO).</t>
  </si>
  <si>
    <t>VIGILANCIA ATMOSFÉRICA EN SU PERFIL VERTICAL SOBRE UN PUNTO ESPECÍFICO DE PARAGUAY</t>
  </si>
  <si>
    <t>GENERAR UN PERFIL VERTICAL DE LA ATMÓSFERA DIARIO.</t>
  </si>
  <si>
    <t>Conocimiento de las condiciones atmosféricas de altura para el soporte a las actividades aeronáuticas y de predicción meteorológica e hidrológica.</t>
  </si>
  <si>
    <t>https://www.meteorologia.gov.py/radiosonda/</t>
  </si>
  <si>
    <t>Participacion en reuniones como punto focal del "Proyecto Optimizacion de la operatividad del sistema de soporte a la toma de decisiones" SSTD de la Cuenca del Plata.</t>
  </si>
  <si>
    <t>Promover el estudio y desarrollo de la meteorología e hidrología en todo el territorio nacional</t>
  </si>
  <si>
    <t>Fomentar el relacionamiento con otras Instituciones nacionales, regionales e internacionales.</t>
  </si>
  <si>
    <t>Instituciones regionales</t>
  </si>
  <si>
    <t>Presencia de Paraguay en la Cuenca del Plata</t>
  </si>
  <si>
    <t>El gobierno  paraguayo todavia no lo valido formalmente</t>
  </si>
  <si>
    <t>Representacion Tecnica ante el Consejo Asesor en la Primera Reunion Bilateral de la Comision Mixta Paraguayo Argentina del Rio Parana COMIP.</t>
  </si>
  <si>
    <t>Informe final/parcial del Grupo Ad Hoc de especies exoticas Informe Tecnico del periodo de veda 2022</t>
  </si>
  <si>
    <t>Convenio sobre conservacion y desarrollo de los Recursos Icticos en los tramos limitrofes de los rios Parana y Paraguay entre la Republica del Paraguay y la Republica Argentina.</t>
  </si>
  <si>
    <t>Poblacion General</t>
  </si>
  <si>
    <t xml:space="preserve">Preparación para Marco Jurídico </t>
  </si>
  <si>
    <t>Participación en el Proyecto Gestión Integrada de Recursos Hidricos en la Cuenca Alta del Rio Paraguay.</t>
  </si>
  <si>
    <t>Generacion de Informacion primaria sobre la problemática de toda la Region del Pantanal</t>
  </si>
  <si>
    <t>Recopilacion de datos actualizados, interpretados y mapeados.</t>
  </si>
  <si>
    <t xml:space="preserve">Presencia de Paraguay </t>
  </si>
  <si>
    <t>Representación Técnica ante la Comisión de Energía, Ambiente y Desarrollo Sostenible de la Honorable Camara de Senadores.</t>
  </si>
  <si>
    <t xml:space="preserve">Conformacion de mesa tecnica Interinstitucional para relevamiento de informacion de campo. </t>
  </si>
  <si>
    <t>Relevamiento para el diagnostico y evaluacion socio - ambiental e hidrografica perimentral en la Hidrovia Paraguay - Parana en los tramos del Rio Apa hasta la desembocadura del Rio Pilcomayo.</t>
  </si>
  <si>
    <t>Presencia Institucional</t>
  </si>
  <si>
    <t>Representación ante en el proceso de Reglamentación de la Ley N° 3239/07 de los recursos Hídricos del Paraguay.</t>
  </si>
  <si>
    <t>Proceso metodológico para la elaboración de las resoluciones reglamentarias en el ambito de la Ley 3239/07 de los Recursos Hidricos.</t>
  </si>
  <si>
    <t>Presentacion de avances del proceso de reglamentacion de la Ley 3239/07 y Decreto 7071/22 por la cual se reglamenta la Ley De los Recursos Hidricos.</t>
  </si>
  <si>
    <t>Participación en la elaboración del plan de educación y capacitación en gestión de recursos hídricos y saneamiento.</t>
  </si>
  <si>
    <t xml:space="preserve">Establecer principios, objetivos, diretrices, líneas estratégicas y acciones estructurales en el procesos de elaboración del Plan </t>
  </si>
  <si>
    <t>Promover el fortalecimiento de la Gestion integrada y el uso sostenible de los recursos hidricos en el contexto de los paises de America Latina, el caribe y la comunidad de paises de lengua portuguesa</t>
  </si>
  <si>
    <t>Instituciones Nacionales</t>
  </si>
  <si>
    <t>Elaboración y publicación del anuario hidrológico 2022.</t>
  </si>
  <si>
    <t>Anuario Hidrológico 2022.</t>
  </si>
  <si>
    <t>Público Externo</t>
  </si>
  <si>
    <t>Colaborar con datos y capacidades para la comunidad.</t>
  </si>
  <si>
    <t>https://www.meteorologia.gov.py/publicaciones/</t>
  </si>
  <si>
    <t>Evaluación de predictores para los pronósticos de nivel del río.</t>
  </si>
  <si>
    <t>Informe del Boletín con el pronóstico hidrológico mensual y trimestral.</t>
  </si>
  <si>
    <t>Público en General</t>
  </si>
  <si>
    <t>Boletín de resumen mensual del nivel del rio Paraguay.</t>
  </si>
  <si>
    <t>Monitoreo Mensual y Trimestral.</t>
  </si>
  <si>
    <t>Cálculo de precipitación media mensual y diaria por cuenca basado en datos de CHIRPS (Climate Hazards Group InfraRed Precipitation with Station data).</t>
  </si>
  <si>
    <t>Boletin de Monitoreo Hidrológico.</t>
  </si>
  <si>
    <t>Generación de mapas en diversos softwares (R, QGIS, Python, Adobe Photoshop).</t>
  </si>
  <si>
    <t>Boletines en General</t>
  </si>
  <si>
    <t>Público Interno</t>
  </si>
  <si>
    <t>Generación de mapas de precipitación con formato netcdf.</t>
  </si>
  <si>
    <t>Actualización de datos diario de niveles de los ríos Paraguay y Paraná.</t>
  </si>
  <si>
    <t>Publicación en la Web</t>
  </si>
  <si>
    <t>https://www.meteorologia.gov.py/nivel-rio/</t>
  </si>
  <si>
    <t>Emisión del boletín de monitoreo de cuencas.</t>
  </si>
  <si>
    <t>Evaluación del SPI (Índice estandarizado de precipitación), anomalía de lluvias y precipitación mensual y trimestral para las principales cuencas.</t>
  </si>
  <si>
    <t>Analisis de Sequía</t>
  </si>
  <si>
    <t>Carga diaria de niveles de ríos (Paraguay y Paraná).</t>
  </si>
  <si>
    <t>Boletin Diario y Publicar en la Web</t>
  </si>
  <si>
    <t xml:space="preserve">  Elaboración de Boletín Diario de Altura de Ríos.</t>
  </si>
  <si>
    <t>Un boletín diario</t>
  </si>
  <si>
    <t>Suministro de Informes Hidrológicos para el Departamento de Atención al Público.</t>
  </si>
  <si>
    <t>Informes en General</t>
  </si>
  <si>
    <t>Mantenimiento de la Base de Datos MCH.</t>
  </si>
  <si>
    <t>Atención a los medios de prensa, radial y televisivo sobre la sequía y la bajante histórica de los ríos Paraguay y Paraná.</t>
  </si>
  <si>
    <t>Pronóstico hidrológico mensual y trimestral.</t>
  </si>
  <si>
    <t>Boletín de Pronósticos Hidrológicos Mensual y Trimestral.</t>
  </si>
  <si>
    <t>Pronóstico hidrológico quincenal.</t>
  </si>
  <si>
    <t>Boletin de Pronósticos Hidrológicos quincenal</t>
  </si>
  <si>
    <t>Provisión de datos a la Base de Datos MCH.</t>
  </si>
  <si>
    <t>Actualización diaria de la base de datos.</t>
  </si>
  <si>
    <t xml:space="preserve"> Verificación y corrección de datos de nivel de ríos.</t>
  </si>
  <si>
    <t xml:space="preserve">Comisiones de servicio a localidades del Alto Paraná y Canindeyu en cumplimiento de obligaciones contractuales de mantenimiento de estaciones de la Itaipu. Las de Cabecera del puente de la Amistad y La de Cap. Ortiz (ex puerto Tigre) </t>
  </si>
  <si>
    <t>Cumplir con los compromisos contractuales entre ITAIPU Binacional - DINAC.</t>
  </si>
  <si>
    <t xml:space="preserve"> Elaborar y ejecutar planes de mantenimiento y/o renovación de equipos y sistemas meteorológicos e hidrológicos</t>
  </si>
  <si>
    <t>Entidad Binacional ITAIPU</t>
  </si>
  <si>
    <t>Provisión de datos</t>
  </si>
  <si>
    <t xml:space="preserve">Comisiones de servicio de San Bernardino, Rio Salado, a efectos de realizar correcciones en las estaciones hidrológicas automáticas, cumplimiento de obligaciones contractuales con la Binacional. </t>
  </si>
  <si>
    <t xml:space="preserve"> Elaborar y ejecutar planes de mantenimiento y/o renovación de equipos y sistemas meteorológicos e hidrológicos.</t>
  </si>
  <si>
    <t>Mantener un Sistema de Gestión de la Calidad certificado</t>
  </si>
  <si>
    <t>Certificación bajo la Norma ISO 9001:2015</t>
  </si>
  <si>
    <t>Estandarización de los procesos.</t>
  </si>
  <si>
    <t>Comunidad aeronáutica.</t>
  </si>
  <si>
    <t>Certificación del Sistema de Gestión de la Calidad de los Servicios Meteorológicos Aeronátuicos bajo la Norma ISO 9001:2015.</t>
  </si>
  <si>
    <t>Informe de auditoría SGS Paraguay.</t>
  </si>
  <si>
    <t xml:space="preserve"> Atención a la prensa con charlas y video conferencias, incluso en días feriados o festivos.</t>
  </si>
  <si>
    <t>Informes en General.</t>
  </si>
  <si>
    <t>Público en general.</t>
  </si>
  <si>
    <t>Emisión de boletín meteorológico diario.</t>
  </si>
  <si>
    <t>Informar a la población con los pronósticos diarios de las posibles condiciones futuras del tiempo</t>
  </si>
  <si>
    <t xml:space="preserve">Actualiar diariamente los pronósticos del tiempo a 5 dias para la capital del país y a 3 dias para las capitales departamentales </t>
  </si>
  <si>
    <t>Usuarios en general</t>
  </si>
  <si>
    <t>Mantener la página web de la DMH con información actualizada</t>
  </si>
  <si>
    <t>https://www.meteorologia.gov.py/wp-content/uploads/2023/04</t>
  </si>
  <si>
    <t>Elaboración de boletines meteorológicos especiales.</t>
  </si>
  <si>
    <t>Advertir sobre posibles fenómenos severos previstos</t>
  </si>
  <si>
    <t>Mantener informado a los usuarios</t>
  </si>
  <si>
    <t xml:space="preserve">Usuarios en general </t>
  </si>
  <si>
    <t xml:space="preserve">Preservar la vida y los bienes de las personas  </t>
  </si>
  <si>
    <t>https://www.meteorologia.gov.py/wp-content/uploads/2023/04/</t>
  </si>
  <si>
    <t>Actualizar la página de pronósticos de la OMM.</t>
  </si>
  <si>
    <t>Mantener a diario información actualizada en la página web de la OMM</t>
  </si>
  <si>
    <t>Comunidad internacional</t>
  </si>
  <si>
    <t>Actualización de la página web de la OMM.</t>
  </si>
  <si>
    <t>http://worldweather.wmo.int/es/city.html?cityId=292</t>
  </si>
  <si>
    <t>Emitir boletines en formato del Protocolo de Alerta Comun.</t>
  </si>
  <si>
    <t>Informar sobre condiciones adversas en formato utilizado por la OMM</t>
  </si>
  <si>
    <t>Estandarizar a nivel regional la emision de boletines</t>
  </si>
  <si>
    <t>Cumplir con los compromisos del Estado para con la OMM.</t>
  </si>
  <si>
    <t>https://severeweather.wmo.int/v2/index.html</t>
  </si>
  <si>
    <t>Elaboracion de información OPMET</t>
  </si>
  <si>
    <t>Informar sobre las condiciones observadas y previstas, así como alertas meteorológicas aeronáuticas en la región de información de vuelo que compete a Paraguay.</t>
  </si>
  <si>
    <t>Mantener información meteorológica aeronáutica actualizada  24/7</t>
  </si>
  <si>
    <t>Comunidad aeronautica</t>
  </si>
  <si>
    <t>Garantizar la seguridad en las operaciones aéreas.</t>
  </si>
  <si>
    <t>https://www.aviationweather.gov/metar/data?ids=Sgas+sges&amp;format=raw&amp;date=&amp;hours=0&amp;taf=on</t>
  </si>
  <si>
    <t>Briefing meteorológico para la Binacional Yasyreta</t>
  </si>
  <si>
    <t xml:space="preserve">Informar sobre las condiciones previstas sobre la cuenca de interes. </t>
  </si>
  <si>
    <t>Generar reuniones semanales con funcionarios de la binacional Yasyreta</t>
  </si>
  <si>
    <t>Funcionarios de la Binacional Yasyreta</t>
  </si>
  <si>
    <t>Brindar soporte para la toma de decisiones.</t>
  </si>
  <si>
    <t>https://drive.google.com/drive/folders/1iFeevP6dZRy4eJxWqEPRNnNMwU1ZXIRf?usp=share_link</t>
  </si>
  <si>
    <t>Buzón de Quejas y Sugerencias digital</t>
  </si>
  <si>
    <t>Enlace en la página institucional</t>
  </si>
  <si>
    <t>Departamento de Sistemas y Desarrollo</t>
  </si>
  <si>
    <t>https://www.meteorologia.gov.py/buzon-sugerencias/</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</si>
  <si>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</si>
  <si>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</si>
  <si>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</si>
  <si>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</si>
  <si>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</si>
  <si>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</si>
  <si>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</si>
  <si>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En proceso</t>
  </si>
  <si>
    <t>www.meteorologia.gov.py</t>
  </si>
  <si>
    <t>1 y 2 de febrero de 2023.</t>
  </si>
  <si>
    <t>Auditoría del Sistema de Gestión de la Calidad bajo Norma ISO 9001:2015.</t>
  </si>
  <si>
    <t>Informe de auditoría (ASR) -SGS Paraguay</t>
  </si>
  <si>
    <t>Supuesta Infracción a Leyes Especiales</t>
  </si>
  <si>
    <t>Investigación Preliminar</t>
  </si>
  <si>
    <t>https://denuncias.gov.py/portal-publico/seguimiento-denuncia/14746</t>
  </si>
  <si>
    <t>https://denuncias.gov.py/portal-publico/seguimiento-denuncia/14865</t>
  </si>
  <si>
    <t>https://denuncias.gov.py/portal-publico/seguimiento-denuncia/14868</t>
  </si>
  <si>
    <t>https://denuncias.gov.py/portal-publico/seguimiento-denuncia/14946</t>
  </si>
  <si>
    <t>https://denuncias.gov.py/portal-publico/seguimiento-denuncia/14993</t>
  </si>
  <si>
    <t>https://denuncias.gov.py/portal-publico/seguimiento-denuncia/15015</t>
  </si>
  <si>
    <t>file:///C:/Users/hp/Downloads/2020%20-%20Res.%20100%20Conformacion%20CRC%20(1).pdf</t>
  </si>
  <si>
    <t>file:///C:/Users/hp/Downloads/2021%20-%20Res.%20194.%20CRCC%20Secretaria%20Comunicacional%20(1).pdf</t>
  </si>
  <si>
    <t>Dirección de Aeropuerto</t>
  </si>
  <si>
    <t>file:///C:/Users/hp/Downloads/2516_Resolucion_267-2023.pdf</t>
  </si>
  <si>
    <t>http://www.dinac.gov.py/v3/index.php/transparencia-y-anticorrupcion-dinac/rendicion-de-cuentas-al-ciudadano/item/2516-resolucion-n-267-2023-v2</t>
  </si>
  <si>
    <t>Se encuentra pendiente el informe oficial de la SFP</t>
  </si>
  <si>
    <t>Observación: Las siglas SFP significa Secretaría de la Función Pública - Reporte de Monitoreo de la Ley 5189/2014</t>
  </si>
  <si>
    <t xml:space="preserve">Observación: Las siglas SENAC significa Secretaría Nacional de Anticorrupción - Portal de Transparencia Activa de la SENAC </t>
  </si>
  <si>
    <t xml:space="preserve">Se encuentra pendiente el informe oficial de la SENAC </t>
  </si>
  <si>
    <t>1 Reconsideración - Respondida</t>
  </si>
  <si>
    <t xml:space="preserve">Documentación Administrativa </t>
  </si>
  <si>
    <t>Buzón del Aeropuerto Internacional Silvio Pettirossi</t>
  </si>
  <si>
    <t>Buzón del Aeropuerto Guaraní</t>
  </si>
  <si>
    <t>http://www.dinac.gov.py/v3/index.php/transparencia-y-anticorrupcion-dinac/the-integrity-app</t>
  </si>
  <si>
    <t>http://www.dinac.gov.py/v3/index.php/transparencia-y-anticorrupcion-dinac/item/2532-implementacion-the-integrity-app</t>
  </si>
  <si>
    <r>
      <t xml:space="preserve">Normar, vigilar y garantizar que las actividades de la aviación civil, así como las meteorológica e hidrológicas, se desarrollen de una manera regular y ordenada, prestando servicios con los más altos estándares de eficiencia, para la satisfacción de los usuarios y clientes de la institución, aprobado por </t>
    </r>
    <r>
      <rPr>
        <b/>
        <sz val="11"/>
        <color theme="1"/>
        <rFont val="Calibri"/>
        <family val="2"/>
        <scheme val="minor"/>
      </rPr>
      <t xml:space="preserve">Resolución DINAC N° 1755/2022 </t>
    </r>
  </si>
  <si>
    <t>Línea bajar operacional Aeropuerto Internacional Guaraní</t>
  </si>
  <si>
    <t>Buzón Digital</t>
  </si>
  <si>
    <t xml:space="preserve">Unidad de Transparencia y Anticorrupción </t>
  </si>
  <si>
    <t>Transparencia Pasiva</t>
  </si>
  <si>
    <t xml:space="preserve">Transparencia Activa </t>
  </si>
  <si>
    <t>Cumplimiento de la Ley N° 5189/2014 Que establece la obligatoriedad de la provisión de Información en el uso de recursos públicos sobre remuneraciones y otras retribuciones asignadas al servidor público de la República del Paraguay</t>
  </si>
  <si>
    <t>Cumplimiento de la Ley N° 5282/2014 De Libre Acceso Ciudadano a la Información Pública y Transparencia Gubernamental</t>
  </si>
  <si>
    <t>Encuesta de Participación de Satisfacción de Informes de Rendición de Cuentas al Ciudadano</t>
  </si>
  <si>
    <t xml:space="preserve">Unidad de Transparencia y Anticorrupción - Coordinación General de Tecnología de la Información y Comunicación </t>
  </si>
  <si>
    <t xml:space="preserve">Mecanismos de Participación Ciudadana en el marco de la implementación del Componente de Rendición de Cuentas al Ciudadano </t>
  </si>
  <si>
    <t xml:space="preserve">Buzón de Quejas y Sugerencias de la DINAC </t>
  </si>
  <si>
    <t xml:space="preserve">Mecanismos de Participación Ciudadana en el marco de la implementación del Componente de Denuncias e Investigación Preliminar </t>
  </si>
  <si>
    <t xml:space="preserve">Denuncias contra funcionarios públicos y personal dependiente de la DINAC </t>
  </si>
  <si>
    <t xml:space="preserve">Secretaría General </t>
  </si>
  <si>
    <t xml:space="preserve">Mecanismos de Participación Ciudadana </t>
  </si>
  <si>
    <t>https://informacionpublica.paraguay.gov.py/portal/#!/buscar_informacion#busqueda</t>
  </si>
  <si>
    <t>http://www.dinac.gov.py/v3/index.php/transparencia-y-anticorrupcion-dinac/participacion-ciudadana/item/2248-encuesta-de-participacion-ciudadana</t>
  </si>
  <si>
    <t>http://www.dinac.gov.py/v3/index.php/transparencia-y-anticorrupcion-dinac/participacion-ciudadana/item/2252-portal-de-denuncias-de-anticorrupcion</t>
  </si>
  <si>
    <t xml:space="preserve">Buzón obrante en el área - Documentación Administrativa </t>
  </si>
  <si>
    <t>Administración del Aeropuerto Internacional Silvio Pettirossi</t>
  </si>
  <si>
    <t>Administración del Aeropuerto Internacional Guaraní</t>
  </si>
  <si>
    <t xml:space="preserve">Mecanismos de Participación Ciudadana a nivel institucional </t>
  </si>
  <si>
    <t xml:space="preserve">Transparencia Activa y Pasiva de Información Pública Institucional </t>
  </si>
  <si>
    <t xml:space="preserve">Canales de Denuncias Ciudadanas con seguimiento periódico  </t>
  </si>
  <si>
    <t xml:space="preserve">Asistente </t>
  </si>
  <si>
    <t>Abg. Juana Cristina Pérez Trivero</t>
  </si>
  <si>
    <r>
      <rPr>
        <b/>
        <sz val="11"/>
        <color theme="1"/>
        <rFont val="Calibri"/>
        <family val="2"/>
        <scheme val="minor"/>
      </rPr>
      <t>Observación:</t>
    </r>
    <r>
      <rPr>
        <sz val="11"/>
        <color theme="1"/>
        <rFont val="Calibri"/>
        <family val="2"/>
        <scheme val="minor"/>
      </rPr>
      <t xml:space="preserve"> EN EL PRIMER TRIMESTRE 2023, TODAS LAS SOLICITUDES de Acceso a la Información Pública asignadas a la DINAC fueron debidamente respondidas en el plazo establecido en el marco legal. </t>
    </r>
  </si>
  <si>
    <t>Portal Unificado de Acceso a la Información Pública - Ley 5282/2014</t>
  </si>
  <si>
    <t xml:space="preserve">Durante el mes de febrero del ejercicio 2023, en la primera fase de implementación del componente en la DINAC, se realizó varias jornadas de inducción dirigido a la Alta Dirección, Gerentes, Jefes de Departamento y funcionarios que ocupan cargos en la institución, quienes se registraron en el sistema mediante un usuario y contraseña, utilizando un correo institucional asignado a cada servidor público, tomando como indicador los cargos descriptos en la nómina de funcionarios según las áreas aprobadas en el organigrama institucional con una expectativa de participación de un rango promedio de 300 funcionarios, meta que fue superada, destacándose la participación en los departamentos de Capital (Asunción), Central, Alto Paraná, Alto Paraguay, Amambay, Boquerón, Caaguazú, Canindeyú, Concepción, Itapúa, Ñeembucú, San Pedro en las áreas administrativas, de apoyo y misionales. En el Resultado Global de la Evaluación del Cuestionario se obtuvo un 83,51% (OCHENTA Y TRES, CINCUENTA Y UNO) de respuestas correctas de un total del 100%, en el cual se exponen treinta preguntas relacionadas a la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 La DINAC forma parte de las 88 instituciones públicas que dieron cumplimiento a la implementación del componente, OBTENIENDO EL MÁS ALTO PORCENTAJE DE PARTICIPACIÓN Y RESULTADO GLOBAL DE LA EVALUACIÓN, y, en consecuencia LIDERANDO LAS ESTADÍSTICAS en la implementación del Componente “The Integrity APP” entre las instituciones públicas que trabajan con la SENAC. 
</t>
  </si>
  <si>
    <t>http://www.dinac.gov.py/v3/index.php/transparencia-y-anticorrupcion-dinac/participacion-ciudadana</t>
  </si>
  <si>
    <t>http://www.dinac.gov.py/v3/index.php/transparencia-y-anticorrupcion-dinac/denuncias</t>
  </si>
  <si>
    <t>http://www.dinac.gov.py/v3/index.php/transparencia-y-anticorrupcion-dinac/rendicion-de-cuentas-al-ciudadano/item/2476-audiencia-publica-de-rendicion-de-cuentas-al-ciudadano-correspondiente-al-ejercicio-2022</t>
  </si>
  <si>
    <t>2 Reconsideración - Respondidas</t>
  </si>
  <si>
    <t>• Cabe resaltar que durante el primer trimestre (Enero-Febrero-Marzo) del ejercicio 2023, la Auditoría Interna no ha realizado otros tipos de auditoría.</t>
  </si>
  <si>
    <t xml:space="preserve">Pendiente de Publicación de los Resultados de Evaluación por el órgano de control </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</si>
  <si>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</si>
  <si>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Dirección de Aeronáutica - DINAC</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</si>
  <si>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Actuaciones y Diligencias Administrativas: http://www.dinac.gov.py/v3/index.php/transparencia-y-anticorrupcion-dinac/gestion-de-riesgos-de-corrupcion</t>
  </si>
  <si>
    <t>3.1 Nivel de Cumplimiento  de Mínimo de Información Disponible - Transparencia Activa Ley 5189 /14</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</si>
  <si>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</si>
  <si>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</si>
  <si>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</si>
  <si>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</si>
  <si>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</si>
  <si>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</si>
  <si>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</si>
  <si>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</si>
  <si>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</si>
  <si>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</si>
  <si>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Certificaciones de Seguridad Operacional</t>
  </si>
  <si>
    <t>Vigilancia de los Servicios de Navegación Aérea, por Procesos Certificados Según Norma ISO 9001:2015, en cumplimiento a los Estandares de la Seguridad Operacional de la OACI.</t>
  </si>
  <si>
    <t>Proveedores internos y externos, usuarios intternos y externos, población aeronautica</t>
  </si>
  <si>
    <t xml:space="preserve">Informe AG Nº 03/23 </t>
  </si>
  <si>
    <t>SUBDIRECCION DE NAVEGACION AEREA -SDNA</t>
  </si>
  <si>
    <t>GERENCIA DE NORMAS DE NAVEGACION AERA - GNNA</t>
  </si>
  <si>
    <t>TRABAJOS AEREOS</t>
  </si>
  <si>
    <t>REGLAMENTOS NACIONALES - DE NAVEGACION AEREA</t>
  </si>
  <si>
    <t>GURPO DE INSPECCION ANS - GIANS</t>
  </si>
  <si>
    <t>PLAN ANUAL DE INSPECTORIA ANS 2023</t>
  </si>
  <si>
    <t>GERENCIA DE NORMAS DE AERODROMOS Y AYUDAS TERRESTRES - GNAGA</t>
  </si>
  <si>
    <t>PLAN ANUAL DE INSPECTORIA DE AERODROMOS (IAGA)</t>
  </si>
  <si>
    <t>REGLAMENTOS DE SANCIONES E INFRACCIONES PARA LOS PROVEEDORES DE SERVICIO</t>
  </si>
  <si>
    <t>SUBDIRECCION DE TRANSPORTE AEREO - STA</t>
  </si>
  <si>
    <t xml:space="preserve">PROYECTOS DE RESOLUCION DINAC PARA LAS DISTINTAS LINEAS AEREAS Y ORGANISMOS ESTATALES SOBRE ASUNTOS INTERNACIONALES VARIOS </t>
  </si>
  <si>
    <t>OPERACIONES DE VUELOS A LAS DISTINTAS LINEAS AEREAS NACIONALES Y EXTRANJERAS</t>
  </si>
  <si>
    <t>GERENCIA DE ESTUDIOS ECONOMICOS - GEE</t>
  </si>
  <si>
    <t xml:space="preserve">NOTAS DAC/STA DE COMUNICACIÓN A LAS DISTINTAS EMPRESAS TITULARES DE CESA, COA, CIAC/CEAC Y OMA </t>
  </si>
  <si>
    <t xml:space="preserve">REGLAMENTO DINAC 601, SOBRE LA EVALUACIN DE LA CAPACIDAD JURIDICA Y ECONOMICA-FINANCIERA DE LOS SOLICITANTES DE CERTIFICADOS CESA, COA, CIAC-CEAC Y OMA </t>
  </si>
  <si>
    <t xml:space="preserve">NOTIFICACION DE TARIFAS POR PARTE DE LAS DISTINTAS COMPAÑIAS AEREAS QUE OPERAN EN EL TERRITORIO NACIONAL </t>
  </si>
  <si>
    <t>GERENCIA DE REGULACION DE LOS SERVICIOS AEROCOMERCIALES - GRSA</t>
  </si>
  <si>
    <t>AUTORIZACION  DE VUELOS REGULARES</t>
  </si>
  <si>
    <t>AUTORIACION DE VUELOS NO REGULARES</t>
  </si>
  <si>
    <t>AUTORIZACION DE VUELOS DE CARGA</t>
  </si>
  <si>
    <t>AUTORIZACIONES DEFINITIVAS</t>
  </si>
  <si>
    <t>SUBDIRECCION DE NORMAS DE VUELO - SNDV</t>
  </si>
  <si>
    <t>GERENCIA DE LICENCIAS AL PERSONAL AERONÁUTICO</t>
  </si>
  <si>
    <t>REMISIÓN MENSUAL DE CUANTIFICACIÓN DE PRODUCTOS DE LA GERENCIA DE LICENCIAS AL PERSONAL AERONÁUTICO.</t>
  </si>
  <si>
    <t>REMISIÓN SEMANAL DEL LISTADO ACTUALIZADO DE PILOTOS Y ESPECIALISTAS REGISTRADOS AL DPTO. ARO.</t>
  </si>
  <si>
    <t>OTORGAMIENTO DE LICENCIAS, AUTORIZACIONES ESPECIALES, CONVALIDACIONES Y CONVERSIONES DE LICENCIAS.</t>
  </si>
  <si>
    <t>CONTROL Y VIGILANCIA DE LA EXPEDICIÓN DE LOS CERTIFICADOS MÉDICOS AERONÁUTICOS (CMA) A MÉDICOS EXAMINADORES AERONÁUTICOS –AME.</t>
  </si>
  <si>
    <t>EMISIÓN DE DICTÁMENES</t>
  </si>
  <si>
    <t>SUBDIRECCION AVSEC</t>
  </si>
  <si>
    <t xml:space="preserve">ACTIVIDADES DE CONTROL DE CALIDAD REALIZADAS </t>
  </si>
  <si>
    <t>APROBACION DE LOS DISTINTOS TRABAJOS AEREO ( LANZAMIENTO DE PARACAIDISTAS, VUELO DE DRON, FESTIVAL AEREO, JUEGO DE LUCES Y HUMO)|</t>
  </si>
  <si>
    <t xml:space="preserve"> NORMAS Y REGLAMENTOS  ACTUALIZADOS CONFORME A LA AMDT OACI</t>
  </si>
  <si>
    <t>VIGILANCIA</t>
  </si>
  <si>
    <t xml:space="preserve"> NORMAS Y REGLAMENTOS  ACTUALIZADOS</t>
  </si>
  <si>
    <t>COMUNICACIÓN</t>
  </si>
  <si>
    <t>AUTORIZACION</t>
  </si>
  <si>
    <t>ACTUALIZACION DE REGLAMENTOS</t>
  </si>
  <si>
    <t>CONTROL</t>
  </si>
  <si>
    <t>CUMPLIMIENTO DE NORMAS AERONÁUTICAS.</t>
  </si>
  <si>
    <t xml:space="preserve">DAR CUMPLIMIENTO A LA RESOLUCION DINAC N° 85/2023, POR LA QUE SE APUREBA EL ANUAL DE ACTIVIDADES DE CONTROL DE CALIDAD AÑO 2023 EN CUMPLIMIENTO A LOS REQUERIMIENTOS NORMATIVOS VIGENTES </t>
  </si>
  <si>
    <t>SEGURIDAD OPERACIONAL</t>
  </si>
  <si>
    <t>CUMPLIMIENTO DEL PLAN DE INSPECTORIA ANUAL</t>
  </si>
  <si>
    <t>SOCIALIZAR</t>
  </si>
  <si>
    <t xml:space="preserve">SERVICIOS BRINDADOS </t>
  </si>
  <si>
    <t>REGLAMENTO VIGENTE</t>
  </si>
  <si>
    <t>AUTORIZACION  DE VUELOS REGULARES A NUEVE( 9 ) COMPAÑIAS AEREAS</t>
  </si>
  <si>
    <t>AUTORIZACION  DE VUELOS NO REGULARES A CINCO (5) COMPAÑIAS AEREAS</t>
  </si>
  <si>
    <t>AUTORIZACION DE VUELOS DE CARGA A CINCO (5) COMPAÑIAS AEREAS</t>
  </si>
  <si>
    <t>AUTORIZACIONES DEFINITIVAS A DOS (2) COMPAÑIAS AEREAS</t>
  </si>
  <si>
    <t>SE REMITIRERON CUATRO (4)</t>
  </si>
  <si>
    <t>SE REMITIRERON DOCE (12)</t>
  </si>
  <si>
    <t>SE OTORGARON CIENTO NOVENTA Y SEIS (196)</t>
  </si>
  <si>
    <t>SE OTORGARON CIENTO NOVENTA Y OCHO (198)</t>
  </si>
  <si>
    <t>SE EMITIERON CIENTO DOS (102)</t>
  </si>
  <si>
    <t>CUMPLIMIENTO DEL PLAN ANUAL DE CONTROL DE CALIDAD</t>
  </si>
  <si>
    <t>COMUNIDAD AERONAUTICA</t>
  </si>
  <si>
    <t>PROVEEDOR DE SERVICIO</t>
  </si>
  <si>
    <t>COMUNIDAD AERONAUTICA, PROVEEDOR DE SERVICIOS</t>
  </si>
  <si>
    <t>COMUNIDAD AERONAUTICA NACIONAL E INTERNACIONAL</t>
  </si>
  <si>
    <t>COMUNIDAD AERONAUTICA Y USUARIOS EN GENERAL</t>
  </si>
  <si>
    <t>COMUNIDAD AERONÁUTICA.</t>
  </si>
  <si>
    <t>USUARIO, COMUNIDAD AERONÁUTICA.</t>
  </si>
  <si>
    <t xml:space="preserve">AEROPUERTOS, AERODROMOS, EXPLOTADORES DE AERONAVES, PROVEEDORES DE SERVICIOS </t>
  </si>
  <si>
    <t>CUMPLIDO  CUARENTA Y SIETE (47) APROBADAS</t>
  </si>
  <si>
    <t>ACTUALIZADOS - SIETE (7) DINAC R Y DOCUMENTO PANS-AIM 10066</t>
  </si>
  <si>
    <t xml:space="preserve"> INFORMES DE LAS INSPECCIONES REALIZADAS CON HALLAZGOS ENCONTRADOS</t>
  </si>
  <si>
    <t>NUEVA EDICION O REVISION DEL REGLAMENTO</t>
  </si>
  <si>
    <t>CUMPLIDO</t>
  </si>
  <si>
    <t>EN PROCESO</t>
  </si>
  <si>
    <t>IDENTIFICAR NIVELES DE CUMPLIMIENTO DE LAS NORAMTIVAS VIGENTES EN MATERIA DE SEGURIDAD DE LA AVIACION CIVIL</t>
  </si>
  <si>
    <t>INFORME DE GESTION DEL 1er TRIMESTRE</t>
  </si>
  <si>
    <t xml:space="preserve">INFORME DE GESTION DEL 1er TRIMESTRE - PUBLICADOS EN PAG WEB </t>
  </si>
  <si>
    <t>DINAC RES N° 36/2023</t>
  </si>
  <si>
    <t>PENDIENTE DE APORBACION POR LA MAXIMA AUTORIDAD</t>
  </si>
  <si>
    <t>INCLUIR Y VINCULAR LOS RESULTADOS DE LOS CONTROLES DE VIGILANCIA ESTABLECIDOS EN EL PROGRAMA NACIONAL DE CONTROL DE CALIDAD (PNCC), AL REGLAMENTO DE FALTAS Y SANCIONES ( RES  N° 790/2013)</t>
  </si>
  <si>
    <t>RESOLUCIONES</t>
  </si>
  <si>
    <t>NIL</t>
  </si>
  <si>
    <t>CONFORMACION DE EQUIPO DE TRABAJO SEGÚN RESOLUCIONES N°  1303/2021 Y N° 117/2022</t>
  </si>
  <si>
    <t>REGISTRO EN EL FORMULARIO DE IDENTIFICACION DE REGISTROS TARIFARIOS N° 01/2023 AL N° 03/2023</t>
  </si>
  <si>
    <t>MEMOS GPEL N° 03, 19 Y 28/2023</t>
  </si>
  <si>
    <t>CORREOS ELÉCTRONICOS REMITIDOS.</t>
  </si>
  <si>
    <t>PLANILLA ELECTRÓNICA DE REGISTROS.</t>
  </si>
  <si>
    <t>INFORME EXTRAÍDO DEL SISTEMA INFORMÁTICO RAPY.</t>
  </si>
  <si>
    <t>ACTAS DE INSPECCIONES, 06, 07, 08,14,15 Y 19; ACTAS DE PRUEBAS, 01, 02, INFORME DE AUDITORIAS</t>
  </si>
  <si>
    <t>EXPTE. DINAC N° 187173/23</t>
  </si>
  <si>
    <t>EXPTE. DINAC N° 168614/22</t>
  </si>
  <si>
    <t>PROCESO CERTIFICADO DE LA DAC</t>
  </si>
  <si>
    <t>POLITICA Y OBJETIVO DE LA CALIDAD</t>
  </si>
  <si>
    <t>DIRECCIÓN DE AEROPUERTO</t>
  </si>
  <si>
    <t>Aerop. Dr. Augusto Fuster de la ciudad de Pedro Juan Caballero. Trabajos realizados: Reparación de techo terminal, desmonte y reubicación de tanque, demolición de pared para abrir vano para ventana (dormitorio), colocación de ventana blindex, arreglo completo de baños de vivienda y de terminal, colocación de azulejado y de piso de vivienda, arreglo de techo terminal y colocación de cielo raso nuevo, carpeta y piso nuevo vivienda, parte eléctrica nueva vivienda, pintura interior/exterior vivienda, fumigación completa, servicio de limpieza</t>
  </si>
  <si>
    <t>Mejora de la Infraestructura Aeroportuaria</t>
  </si>
  <si>
    <t>Mantener en optimas condiciones la Infraestructura Aeroportuaria</t>
  </si>
  <si>
    <t>Comunidad Aeronáutica en General</t>
  </si>
  <si>
    <t>Mejora de Infraestructura</t>
  </si>
  <si>
    <t>Informes</t>
  </si>
  <si>
    <t>Aerop.  de la ciudad de Saltos del Guaira. Trabajos realizados: Pintura de techo, Servicio de fumigación</t>
  </si>
  <si>
    <t>Aeródromo de la ciudad de Concepción. Trabajos realizados: Cimentación, nivelación, revoques de retoque y revoque de mochetas, parte electrica completa, cielo raso de durlock,  colocacion de piso, zocalos, baños nuevos, pintura interior y exterior, colocacion de aberturas (puertas y ventanas, colocación de canaletas, limpieza de aereas verdes, poda de arboles, acarreo de escombro, servicio de fumigación.</t>
  </si>
  <si>
    <t>Aerop. de la ciudad de Pilar. Trabajos realizados: Limpieza de areas verdes, poda de arboles, limpieza de vallado, acarreo de escombros, servicio de fumigación.</t>
  </si>
  <si>
    <t>Moviminento de vuelos comerciales y de aviacion general, Movimiento de pasajero, Movimiento de cargas. Meses de Enero, Febrero y Marzo de los Aeropuertos y Aerodromos del Pais</t>
  </si>
  <si>
    <t>Servicios. Pasajeros dentro del entorno confortable, saludable y seguro.</t>
  </si>
  <si>
    <t>Infraestructura adecuada para prestar Servicios Aeroportuarios</t>
  </si>
  <si>
    <t>N/A</t>
  </si>
  <si>
    <t>Optima prestacion de los servicios Aeroportuarios</t>
  </si>
  <si>
    <t>Planillas de Movimiento de Aeronaves, Cargas y Pasajeros</t>
  </si>
  <si>
    <t>Calibfración de Radio Ayudas por parte de Avion Laboratorio en los Aeropuertos Silvio Pettirossi, Tte. Admin Ayud, Dr. Luis Maria Argaña, Guaraní.</t>
  </si>
  <si>
    <t>Mejorar la Gestión en la Navegación Aerea</t>
  </si>
  <si>
    <t>Operaciones Aéreas Eficientes y Seguras</t>
  </si>
  <si>
    <t>Calibracion de las Radio Ayudas</t>
  </si>
  <si>
    <t>Informe Gerencia de Telecomunicaciones y Electronica</t>
  </si>
  <si>
    <t>Señaletica Aeroportuaria</t>
  </si>
  <si>
    <t>Instalacion de señalética en Areas de embarque y desembarque en Idioma Guaraní</t>
  </si>
  <si>
    <t>DIRECCIÓN DE AERONÁUTICA</t>
  </si>
  <si>
    <t>DIRECCIÓN DE METEOROLOGÍA E HIDROLOGÍA</t>
  </si>
  <si>
    <r>
      <t>L</t>
    </r>
    <r>
      <rPr>
        <sz val="11"/>
        <color theme="1"/>
        <rFont val="Calibri"/>
        <family val="2"/>
        <scheme val="minor"/>
      </rPr>
      <t xml:space="preserve">a descripción de las metas a alcanzar se encuentran relacionadas con los Lineamientos Estratégicos: “4.1
Desarrollar Mecanismos de Comunicación Externa Proactiva”, “4.2 Optimizar las plataformas de
información disponibles para público externo e interno. “4.3 Mejorar la comunicación interna
institucional” teniendo en cuenta el cumplimiento de las disposiciones emanadas de las leyes,
resoluciones y demás reglamentaciones en materia de Transparencia, Rendición de Cuentas al Ciudadano
e Integridad. 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 Implementación de canales de diálogo social y participación ciudadana para la consulta y el monitoreo de políticas públicas. 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r>
  </si>
  <si>
    <t xml:space="preserve">Cumplimiento del Requisito C.4.3 Rendición de Cuentas de la Norma 2015 </t>
  </si>
  <si>
    <t>http://www.dinac.gov.py/v3/index.php/mecip</t>
  </si>
  <si>
    <t xml:space="preserve">Línea Transversal del Plan Nacional de Desarrollo 2030 :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 PEI DINAC 2019-2023. Objetivo Estratégico N° 1. Mejorar el modelo de gestión institucional. Estrategia:  1.15.  Fortalecer el control de posibles hechos de corrupción que ingresen al Portal del Sistema de  Seguimientos de casos de la Secretaría Nacional Anticorrupción - SENAC. Asimismo, la implementación de la Norma 2015.                      </t>
  </si>
  <si>
    <t xml:space="preserve">GENERAL </t>
  </si>
  <si>
    <t>Documentación Administrativa</t>
  </si>
  <si>
    <t>Subdirección de Seguridad de la Aviación Civil - SAVSEC</t>
  </si>
  <si>
    <t>En proceso - Primer Semestre</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</si>
  <si>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</si>
  <si>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r>
      <rPr>
        <b/>
        <sz val="12"/>
        <color theme="1"/>
        <rFont val="Garamond"/>
        <family val="1"/>
      </rPr>
      <t>Observación:</t>
    </r>
    <r>
      <rPr>
        <sz val="12"/>
        <color theme="1"/>
        <rFont val="Garamond"/>
        <family val="1"/>
      </rPr>
      <t xml:space="preserve"> 2 Personas decidieron no contestar y/o aclarar su sexo, computandose un total de 366 participantes.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</si>
</sst>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3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sz val="11"/>
      <color rgb="FFFF0000"/>
      <name val="Calibri"/>
      <family val="2"/>
      <scheme val="minor"/>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b/>
      <sz val="9"/>
      <color indexed="81"/>
      <name val="Tahoma"/>
      <family val="2"/>
    </font>
    <font>
      <sz val="9"/>
      <color indexed="81"/>
      <name val="Tahoma"/>
      <family val="2"/>
    </font>
    <font>
      <sz val="10"/>
      <color theme="1"/>
      <name val="Calibri"/>
      <family val="2"/>
      <scheme val="minor"/>
    </font>
    <font>
      <b/>
      <sz val="14"/>
      <name val="Garamond"/>
      <family val="1"/>
    </font>
    <font>
      <sz val="14"/>
      <name val="Garamond"/>
      <family val="1"/>
    </font>
    <font>
      <sz val="11"/>
      <color theme="1"/>
      <name val="General"/>
    </font>
    <font>
      <b/>
      <sz val="28"/>
      <color theme="1"/>
      <name val="Calibri"/>
      <family val="2"/>
      <scheme val="minor"/>
    </font>
  </fonts>
  <fills count="14">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rgb="FFFFF2CC"/>
        <bgColor indexed="64"/>
      </patternFill>
    </fill>
    <fill>
      <patternFill patternType="solid">
        <fgColor rgb="FFFEF2CB"/>
        <bgColor indexed="64"/>
      </patternFill>
    </fill>
    <fill>
      <patternFill patternType="solid">
        <fgColor rgb="FFFFF2CC"/>
        <bgColor rgb="FFFFF2CC"/>
      </patternFill>
    </fill>
    <fill>
      <patternFill patternType="solid">
        <fgColor rgb="FFFEF2CB"/>
        <bgColor rgb="FFFEF2CB"/>
      </patternFill>
    </fill>
    <fill>
      <patternFill patternType="solid">
        <fgColor theme="5" tint="0.39997558519241921"/>
        <bgColor rgb="FFFFF2CC"/>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5">
    <xf numFmtId="0" fontId="0" fillId="0" borderId="0">
      <alignment vertical="center"/>
    </xf>
    <xf numFmtId="9" fontId="11" fillId="0" borderId="0" applyFont="0" applyFill="0" applyBorder="0" applyAlignment="0" applyProtection="0"/>
    <xf numFmtId="0" fontId="9" fillId="0" borderId="0">
      <alignment vertical="center"/>
    </xf>
    <xf numFmtId="0" fontId="28" fillId="0" borderId="0" applyNumberFormat="0" applyFill="0" applyBorder="0" applyAlignment="0" applyProtection="0">
      <alignment vertical="center"/>
    </xf>
    <xf numFmtId="164" fontId="8" fillId="0" borderId="0" applyFont="0" applyFill="0" applyBorder="0" applyAlignment="0" applyProtection="0"/>
  </cellStyleXfs>
  <cellXfs count="293">
    <xf numFmtId="0" fontId="0" fillId="0" borderId="0" xfId="0">
      <alignment vertical="center"/>
    </xf>
    <xf numFmtId="0" fontId="13" fillId="0" borderId="0" xfId="0" applyFont="1">
      <alignment vertical="center"/>
    </xf>
    <xf numFmtId="0" fontId="15" fillId="0" borderId="0" xfId="0" applyFont="1">
      <alignment vertical="center"/>
    </xf>
    <xf numFmtId="0" fontId="19" fillId="0" borderId="0" xfId="0" applyFont="1">
      <alignment vertical="center"/>
    </xf>
    <xf numFmtId="0" fontId="18" fillId="4" borderId="1" xfId="0" applyFont="1" applyFill="1" applyBorder="1" applyAlignment="1">
      <alignment horizontal="justify" vertical="top" wrapText="1"/>
    </xf>
    <xf numFmtId="0" fontId="15" fillId="3" borderId="0" xfId="0" applyFont="1" applyFill="1">
      <alignment vertical="center"/>
    </xf>
    <xf numFmtId="0" fontId="13" fillId="3" borderId="0" xfId="0" applyFont="1" applyFill="1">
      <alignment vertical="center"/>
    </xf>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5" fillId="3" borderId="0" xfId="0" applyFont="1" applyFill="1" applyAlignment="1">
      <alignment horizontal="center" vertical="center"/>
    </xf>
    <xf numFmtId="0" fontId="18" fillId="3" borderId="0" xfId="0" applyFont="1" applyFill="1" applyAlignment="1">
      <alignment horizontal="center" vertical="center"/>
    </xf>
    <xf numFmtId="0" fontId="18" fillId="2" borderId="1" xfId="0" applyFont="1" applyFill="1" applyBorder="1">
      <alignment vertical="center"/>
    </xf>
    <xf numFmtId="0" fontId="19" fillId="2" borderId="1" xfId="0" applyFont="1" applyFill="1" applyBorder="1">
      <alignment vertical="center"/>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xf>
    <xf numFmtId="0" fontId="15" fillId="3" borderId="5"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 xfId="0" applyFont="1" applyFill="1" applyBorder="1" applyAlignment="1">
      <alignment horizontal="center" vertical="center"/>
    </xf>
    <xf numFmtId="0" fontId="13" fillId="0" borderId="0" xfId="0" applyFont="1" applyProtection="1">
      <alignment vertical="center"/>
      <protection locked="0"/>
    </xf>
    <xf numFmtId="0" fontId="15" fillId="0" borderId="0" xfId="0" applyFont="1" applyAlignment="1">
      <alignment horizontal="center" vertical="center"/>
    </xf>
    <xf numFmtId="0" fontId="18" fillId="6"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6" fillId="8" borderId="1" xfId="0" applyFont="1" applyFill="1" applyBorder="1">
      <alignment vertical="center"/>
    </xf>
    <xf numFmtId="0" fontId="9" fillId="8" borderId="1" xfId="0" applyFont="1" applyFill="1" applyBorder="1" applyAlignment="1">
      <alignment horizontal="center" vertical="top" wrapText="1"/>
    </xf>
    <xf numFmtId="164" fontId="29" fillId="8" borderId="1" xfId="4" applyFont="1" applyFill="1" applyBorder="1" applyAlignment="1">
      <alignment horizontal="center" vertical="center"/>
    </xf>
    <xf numFmtId="14" fontId="29" fillId="8" borderId="1" xfId="0" applyNumberFormat="1" applyFont="1" applyFill="1" applyBorder="1" applyAlignment="1">
      <alignment horizontal="center" vertical="center" wrapText="1"/>
    </xf>
    <xf numFmtId="14" fontId="29" fillId="8" borderId="1" xfId="0" applyNumberFormat="1" applyFont="1" applyFill="1" applyBorder="1" applyAlignment="1">
      <alignment horizontal="center" vertical="center"/>
    </xf>
    <xf numFmtId="0" fontId="29" fillId="8" borderId="1" xfId="0" applyFont="1" applyFill="1" applyBorder="1" applyAlignment="1">
      <alignment horizontal="center" vertical="center"/>
    </xf>
    <xf numFmtId="3" fontId="30" fillId="8" borderId="1" xfId="0" applyNumberFormat="1" applyFont="1" applyFill="1" applyBorder="1">
      <alignment vertical="center"/>
    </xf>
    <xf numFmtId="3" fontId="29" fillId="8" borderId="1" xfId="0" applyNumberFormat="1" applyFont="1" applyFill="1" applyBorder="1">
      <alignment vertical="center"/>
    </xf>
    <xf numFmtId="0" fontId="15" fillId="3" borderId="0" xfId="0" applyFont="1" applyFill="1" applyBorder="1" applyAlignment="1">
      <alignment horizontal="center" vertical="center"/>
    </xf>
    <xf numFmtId="0" fontId="18" fillId="3" borderId="0" xfId="0" applyFont="1" applyFill="1" applyBorder="1" applyAlignment="1">
      <alignment horizontal="center" vertical="center"/>
    </xf>
    <xf numFmtId="0" fontId="18" fillId="2"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8" fillId="8" borderId="1" xfId="3" applyFont="1" applyFill="1" applyBorder="1" applyAlignment="1">
      <alignment horizontal="center" vertical="center" wrapText="1"/>
    </xf>
    <xf numFmtId="0" fontId="7" fillId="8" borderId="1" xfId="0" applyFont="1" applyFill="1" applyBorder="1">
      <alignment vertical="center"/>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29" fillId="8" borderId="1" xfId="0" applyFont="1" applyFill="1" applyBorder="1" applyAlignment="1">
      <alignment vertical="center" wrapText="1"/>
    </xf>
    <xf numFmtId="0" fontId="7" fillId="8" borderId="1" xfId="0" applyFont="1" applyFill="1" applyBorder="1" applyAlignment="1">
      <alignment vertical="center" wrapText="1"/>
    </xf>
    <xf numFmtId="9" fontId="7" fillId="8" borderId="1" xfId="1" applyFont="1" applyFill="1" applyBorder="1" applyAlignment="1">
      <alignment horizontal="center" vertical="center" wrapText="1"/>
    </xf>
    <xf numFmtId="0" fontId="7" fillId="8" borderId="1" xfId="0" applyFont="1" applyFill="1" applyBorder="1" applyAlignment="1">
      <alignment horizontal="left" vertical="center" wrapText="1"/>
    </xf>
    <xf numFmtId="9" fontId="7" fillId="8" borderId="1" xfId="0" applyNumberFormat="1" applyFont="1" applyFill="1" applyBorder="1" applyAlignment="1">
      <alignment horizontal="center" vertical="center" wrapText="1"/>
    </xf>
    <xf numFmtId="0" fontId="7" fillId="9" borderId="1" xfId="0" applyFont="1" applyFill="1" applyBorder="1" applyAlignment="1">
      <alignment vertical="center" wrapText="1"/>
    </xf>
    <xf numFmtId="9" fontId="7" fillId="9" borderId="1" xfId="0" applyNumberFormat="1" applyFont="1" applyFill="1" applyBorder="1" applyAlignment="1">
      <alignment horizontal="center" vertical="center" wrapText="1"/>
    </xf>
    <xf numFmtId="0" fontId="7" fillId="10" borderId="1" xfId="0" applyFont="1" applyFill="1" applyBorder="1" applyAlignment="1">
      <alignment vertical="center" wrapText="1"/>
    </xf>
    <xf numFmtId="9" fontId="7" fillId="10" borderId="1" xfId="0" applyNumberFormat="1" applyFont="1" applyFill="1" applyBorder="1" applyAlignment="1">
      <alignment horizontal="center" vertical="center" wrapText="1"/>
    </xf>
    <xf numFmtId="9" fontId="7" fillId="9" borderId="1" xfId="0" applyNumberFormat="1" applyFont="1" applyFill="1" applyBorder="1" applyAlignment="1">
      <alignment horizontal="right" vertical="center" wrapText="1"/>
    </xf>
    <xf numFmtId="9" fontId="7" fillId="8" borderId="1" xfId="0" applyNumberFormat="1" applyFont="1" applyFill="1" applyBorder="1" applyAlignment="1">
      <alignment horizontal="center" vertical="center"/>
    </xf>
    <xf numFmtId="0" fontId="7" fillId="11" borderId="11" xfId="0" applyFont="1" applyFill="1" applyBorder="1" applyAlignment="1">
      <alignment horizontal="center" vertical="center" wrapText="1"/>
    </xf>
    <xf numFmtId="0" fontId="7" fillId="12" borderId="11" xfId="0" applyFont="1" applyFill="1" applyBorder="1" applyAlignment="1">
      <alignment horizontal="center" vertical="center" wrapText="1"/>
    </xf>
    <xf numFmtId="9" fontId="7" fillId="12" borderId="11" xfId="0" applyNumberFormat="1" applyFont="1" applyFill="1" applyBorder="1" applyAlignment="1">
      <alignment horizontal="center" vertical="center" wrapText="1"/>
    </xf>
    <xf numFmtId="9" fontId="7" fillId="11" borderId="11" xfId="0" applyNumberFormat="1"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28" fillId="12" borderId="11" xfId="3" applyFont="1" applyFill="1" applyBorder="1" applyAlignment="1">
      <alignment horizontal="center" vertical="center" wrapText="1"/>
    </xf>
    <xf numFmtId="9" fontId="7" fillId="11" borderId="12" xfId="0" applyNumberFormat="1" applyFont="1" applyFill="1" applyBorder="1" applyAlignment="1">
      <alignment horizontal="center" vertical="center" wrapText="1"/>
    </xf>
    <xf numFmtId="9" fontId="7" fillId="12" borderId="12" xfId="0" applyNumberFormat="1" applyFont="1" applyFill="1" applyBorder="1" applyAlignment="1">
      <alignment horizontal="center" vertical="center" wrapText="1"/>
    </xf>
    <xf numFmtId="0" fontId="30" fillId="8" borderId="1" xfId="0" applyFont="1" applyFill="1" applyBorder="1" applyAlignment="1">
      <alignment vertical="center" wrapText="1"/>
    </xf>
    <xf numFmtId="15" fontId="7" fillId="8" borderId="1" xfId="0" applyNumberFormat="1" applyFont="1" applyFill="1" applyBorder="1" applyAlignment="1">
      <alignment horizontal="center" vertical="center" wrapText="1"/>
    </xf>
    <xf numFmtId="15" fontId="7" fillId="8" borderId="1" xfId="0" applyNumberFormat="1" applyFont="1" applyFill="1" applyBorder="1" applyAlignment="1">
      <alignment horizontal="center" vertical="center"/>
    </xf>
    <xf numFmtId="0" fontId="7" fillId="8" borderId="1" xfId="2"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vertical="center" wrapText="1"/>
    </xf>
    <xf numFmtId="0" fontId="28" fillId="8" borderId="1" xfId="3" applyFill="1" applyBorder="1" applyAlignment="1">
      <alignment horizontal="center" vertical="center" wrapText="1"/>
    </xf>
    <xf numFmtId="164" fontId="29" fillId="8" borderId="1" xfId="4" applyFont="1" applyFill="1" applyBorder="1" applyAlignment="1">
      <alignment vertical="center"/>
    </xf>
    <xf numFmtId="0" fontId="6" fillId="8" borderId="1" xfId="0" applyFont="1" applyFill="1" applyBorder="1">
      <alignment vertical="center"/>
    </xf>
    <xf numFmtId="0" fontId="28" fillId="8" borderId="1" xfId="3" applyFill="1" applyBorder="1" applyAlignment="1">
      <alignment vertical="center" wrapText="1"/>
    </xf>
    <xf numFmtId="0" fontId="18"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28" fillId="8" borderId="1" xfId="3" applyFill="1" applyBorder="1" applyAlignment="1">
      <alignment horizontal="center" vertical="center" wrapText="1"/>
    </xf>
    <xf numFmtId="0" fontId="18" fillId="6" borderId="1" xfId="0" applyFont="1" applyFill="1" applyBorder="1" applyAlignment="1">
      <alignment horizontal="center" vertical="center"/>
    </xf>
    <xf numFmtId="0" fontId="15" fillId="8" borderId="1" xfId="0" applyFont="1" applyFill="1" applyBorder="1" applyAlignment="1">
      <alignment vertical="center" wrapText="1"/>
    </xf>
    <xf numFmtId="0" fontId="15" fillId="8" borderId="1" xfId="0" applyFont="1" applyFill="1" applyBorder="1" applyAlignment="1">
      <alignment horizontal="left" vertical="center" wrapText="1"/>
    </xf>
    <xf numFmtId="0" fontId="15" fillId="8" borderId="4" xfId="0" applyFont="1" applyFill="1" applyBorder="1" applyAlignment="1">
      <alignment horizontal="center" vertical="center"/>
    </xf>
    <xf numFmtId="0" fontId="28" fillId="8" borderId="1" xfId="3" applyFont="1" applyFill="1" applyBorder="1" applyAlignment="1">
      <alignment vertical="center" wrapText="1"/>
    </xf>
    <xf numFmtId="0" fontId="4" fillId="8" borderId="1" xfId="0" applyFont="1" applyFill="1" applyBorder="1" applyAlignment="1">
      <alignment horizontal="center" vertical="center" wrapText="1"/>
    </xf>
    <xf numFmtId="10" fontId="15" fillId="8" borderId="1" xfId="1" applyNumberFormat="1" applyFont="1" applyFill="1" applyBorder="1" applyAlignment="1">
      <alignment horizontal="center" vertical="center"/>
    </xf>
    <xf numFmtId="0" fontId="19" fillId="2" borderId="1" xfId="0" applyFont="1" applyFill="1" applyBorder="1" applyAlignment="1">
      <alignment horizontal="center" vertical="center"/>
    </xf>
    <xf numFmtId="0" fontId="4" fillId="8" borderId="1" xfId="2" applyFont="1" applyFill="1" applyBorder="1" applyAlignment="1">
      <alignment horizontal="justify" vertical="center"/>
    </xf>
    <xf numFmtId="0" fontId="7" fillId="11" borderId="12"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28" fillId="12" borderId="12" xfId="0" applyFont="1" applyFill="1" applyBorder="1" applyAlignment="1">
      <alignment horizontal="center" vertical="center" wrapText="1"/>
    </xf>
    <xf numFmtId="0" fontId="33" fillId="8" borderId="1" xfId="0" applyFont="1" applyFill="1" applyBorder="1" applyAlignment="1">
      <alignment horizontal="center" vertical="center" wrapText="1"/>
    </xf>
    <xf numFmtId="9" fontId="33" fillId="8" borderId="1" xfId="0" applyNumberFormat="1" applyFont="1" applyFill="1" applyBorder="1" applyAlignment="1">
      <alignment horizontal="center" vertical="center" wrapText="1"/>
    </xf>
    <xf numFmtId="14" fontId="4" fillId="8" borderId="1" xfId="0" applyNumberFormat="1" applyFont="1" applyFill="1" applyBorder="1" applyAlignment="1" applyProtection="1">
      <alignment horizontal="center" vertical="center" wrapText="1"/>
      <protection locked="0"/>
    </xf>
    <xf numFmtId="0" fontId="15" fillId="8" borderId="2" xfId="0" applyFont="1" applyFill="1" applyBorder="1" applyAlignment="1">
      <alignment vertical="center" wrapText="1"/>
    </xf>
    <xf numFmtId="0" fontId="15" fillId="8" borderId="4" xfId="0" applyFont="1" applyFill="1" applyBorder="1" applyAlignment="1">
      <alignment vertical="center" wrapText="1"/>
    </xf>
    <xf numFmtId="0" fontId="15" fillId="8" borderId="4" xfId="0" applyFont="1" applyFill="1" applyBorder="1" applyAlignment="1">
      <alignment horizontal="center" vertical="center" wrapText="1"/>
    </xf>
    <xf numFmtId="10" fontId="15" fillId="8" borderId="4" xfId="1" applyNumberFormat="1" applyFont="1" applyFill="1" applyBorder="1" applyAlignment="1">
      <alignment horizontal="center" vertical="center"/>
    </xf>
    <xf numFmtId="0" fontId="6" fillId="8" borderId="3" xfId="0" applyFont="1" applyFill="1" applyBorder="1" applyAlignment="1">
      <alignment horizontal="center" vertical="center" wrapText="1"/>
    </xf>
    <xf numFmtId="9" fontId="3" fillId="8" borderId="1" xfId="1" applyFont="1" applyFill="1" applyBorder="1" applyAlignment="1">
      <alignment horizontal="center" vertical="center"/>
    </xf>
    <xf numFmtId="0" fontId="3"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vertical="center" wrapText="1"/>
    </xf>
    <xf numFmtId="0" fontId="2" fillId="8" borderId="1" xfId="0" applyFont="1" applyFill="1" applyBorder="1" applyAlignment="1" applyProtection="1">
      <alignment horizontal="center" vertical="center" wrapText="1"/>
      <protection locked="0"/>
    </xf>
    <xf numFmtId="14" fontId="2" fillId="8" borderId="1" xfId="0" applyNumberFormat="1" applyFont="1" applyFill="1" applyBorder="1" applyAlignment="1" applyProtection="1">
      <alignment horizontal="center" vertical="center" wrapText="1"/>
      <protection locked="0"/>
    </xf>
    <xf numFmtId="0" fontId="20" fillId="6" borderId="1" xfId="0" applyFont="1" applyFill="1" applyBorder="1" applyAlignment="1">
      <alignment horizontal="center" vertical="center"/>
    </xf>
    <xf numFmtId="0" fontId="28" fillId="8" borderId="2" xfId="3" applyFont="1" applyFill="1" applyBorder="1" applyAlignment="1">
      <alignment horizontal="center" vertical="center" wrapText="1"/>
    </xf>
    <xf numFmtId="0" fontId="7" fillId="8" borderId="3" xfId="0" applyFont="1" applyFill="1" applyBorder="1" applyAlignment="1">
      <alignment horizontal="center" vertical="center" wrapText="1"/>
    </xf>
    <xf numFmtId="0" fontId="18" fillId="2" borderId="1" xfId="0" applyFont="1" applyFill="1" applyBorder="1" applyAlignment="1">
      <alignment horizontal="center" vertical="center"/>
    </xf>
    <xf numFmtId="0" fontId="6" fillId="8" borderId="2" xfId="0" applyFont="1" applyFill="1" applyBorder="1" applyAlignment="1">
      <alignment horizontal="center" vertical="center" wrapText="1"/>
    </xf>
    <xf numFmtId="0" fontId="6" fillId="8" borderId="2"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22" fillId="7" borderId="2" xfId="0" applyFont="1" applyFill="1" applyBorder="1" applyAlignment="1" applyProtection="1">
      <alignment horizontal="center" vertical="center"/>
      <protection locked="0"/>
    </xf>
    <xf numFmtId="0" fontId="22" fillId="7" borderId="4"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30" fillId="8" borderId="9" xfId="0" applyFont="1" applyFill="1" applyBorder="1" applyAlignment="1">
      <alignment horizontal="center" vertical="center"/>
    </xf>
    <xf numFmtId="0" fontId="30" fillId="8" borderId="10" xfId="0" applyFont="1" applyFill="1" applyBorder="1" applyAlignment="1">
      <alignment horizontal="center" vertical="center"/>
    </xf>
    <xf numFmtId="0" fontId="30" fillId="8" borderId="8" xfId="0" applyFont="1" applyFill="1" applyBorder="1" applyAlignment="1">
      <alignment horizontal="center" vertical="center"/>
    </xf>
    <xf numFmtId="0" fontId="15"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7" fillId="8" borderId="2" xfId="0" applyFont="1" applyFill="1" applyBorder="1" applyAlignment="1" applyProtection="1">
      <alignment horizontal="center" vertical="center" wrapText="1"/>
      <protection locked="0"/>
    </xf>
    <xf numFmtId="0" fontId="7" fillId="8" borderId="3" xfId="0" applyFont="1" applyFill="1" applyBorder="1" applyAlignment="1" applyProtection="1">
      <alignment horizontal="center" vertical="center" wrapText="1"/>
      <protection locked="0"/>
    </xf>
    <xf numFmtId="0" fontId="34" fillId="2" borderId="2"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7"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9" fontId="27" fillId="8" borderId="1" xfId="0" applyNumberFormat="1" applyFont="1" applyFill="1" applyBorder="1" applyAlignment="1">
      <alignment horizontal="center" vertical="center" wrapText="1"/>
    </xf>
    <xf numFmtId="0" fontId="27"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28" fillId="8" borderId="1" xfId="3" applyFill="1" applyBorder="1" applyAlignment="1">
      <alignment horizontal="center" vertical="center" wrapText="1"/>
    </xf>
    <xf numFmtId="0" fontId="21" fillId="8"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 fillId="8" borderId="9" xfId="0" applyFont="1" applyFill="1" applyBorder="1" applyAlignment="1">
      <alignment horizontal="left" vertical="top" wrapText="1"/>
    </xf>
    <xf numFmtId="0" fontId="4" fillId="8" borderId="10" xfId="0" applyFont="1" applyFill="1" applyBorder="1" applyAlignment="1">
      <alignment horizontal="left" vertical="top" wrapText="1"/>
    </xf>
    <xf numFmtId="0" fontId="4" fillId="8" borderId="8" xfId="0" applyFont="1" applyFill="1" applyBorder="1" applyAlignment="1">
      <alignment horizontal="left" vertical="top" wrapText="1"/>
    </xf>
    <xf numFmtId="0" fontId="27" fillId="8" borderId="5" xfId="0" applyFont="1" applyFill="1" applyBorder="1" applyAlignment="1">
      <alignment horizontal="left" vertical="top" wrapText="1"/>
    </xf>
    <xf numFmtId="0" fontId="27" fillId="8" borderId="6" xfId="0" applyFont="1" applyFill="1" applyBorder="1" applyAlignment="1">
      <alignment horizontal="left" vertical="top" wrapText="1"/>
    </xf>
    <xf numFmtId="0" fontId="27" fillId="8" borderId="16" xfId="0" applyFont="1" applyFill="1" applyBorder="1" applyAlignment="1">
      <alignment horizontal="left" vertical="top" wrapText="1"/>
    </xf>
    <xf numFmtId="0" fontId="27" fillId="8" borderId="17" xfId="0" applyFont="1" applyFill="1" applyBorder="1" applyAlignment="1">
      <alignment horizontal="left" vertical="top" wrapText="1"/>
    </xf>
    <xf numFmtId="0" fontId="27" fillId="8" borderId="13" xfId="0" applyFont="1" applyFill="1" applyBorder="1" applyAlignment="1">
      <alignment horizontal="left" vertical="top" wrapText="1"/>
    </xf>
    <xf numFmtId="0" fontId="27" fillId="8" borderId="15" xfId="0" applyFont="1" applyFill="1" applyBorder="1" applyAlignment="1">
      <alignment horizontal="left" vertical="top"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2" xfId="0" applyFont="1" applyFill="1" applyBorder="1" applyAlignment="1">
      <alignment horizontal="left" vertical="center"/>
    </xf>
    <xf numFmtId="0" fontId="9" fillId="8" borderId="3" xfId="0" applyFont="1" applyFill="1" applyBorder="1" applyAlignment="1">
      <alignment horizontal="left" vertical="center"/>
    </xf>
    <xf numFmtId="0" fontId="9" fillId="8" borderId="2" xfId="0" applyFont="1" applyFill="1" applyBorder="1" applyAlignment="1">
      <alignment horizontal="left" vertical="top" wrapText="1"/>
    </xf>
    <xf numFmtId="0" fontId="9" fillId="8" borderId="3" xfId="0" applyFont="1" applyFill="1" applyBorder="1" applyAlignment="1">
      <alignment horizontal="left" vertical="top" wrapText="1"/>
    </xf>
    <xf numFmtId="0" fontId="18" fillId="4" borderId="5" xfId="0" applyFont="1" applyFill="1" applyBorder="1" applyAlignment="1">
      <alignment horizontal="center" vertical="top" wrapText="1"/>
    </xf>
    <xf numFmtId="0" fontId="18" fillId="4" borderId="6" xfId="0" applyFont="1" applyFill="1" applyBorder="1" applyAlignment="1">
      <alignment horizontal="center" vertical="top" wrapText="1"/>
    </xf>
    <xf numFmtId="0" fontId="18" fillId="4" borderId="1" xfId="0" applyFont="1" applyFill="1" applyBorder="1" applyAlignment="1">
      <alignment horizontal="center" vertical="center"/>
    </xf>
    <xf numFmtId="0" fontId="6" fillId="8" borderId="2" xfId="0" applyFont="1" applyFill="1" applyBorder="1" applyAlignment="1">
      <alignment horizontal="left" vertical="top" wrapText="1"/>
    </xf>
    <xf numFmtId="0" fontId="20" fillId="6" borderId="8" xfId="0" applyFont="1" applyFill="1" applyBorder="1" applyAlignment="1">
      <alignment horizontal="center" vertical="center"/>
    </xf>
    <xf numFmtId="0" fontId="4" fillId="8" borderId="2"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28" fillId="8" borderId="2" xfId="3" applyFont="1" applyFill="1" applyBorder="1" applyAlignment="1" applyProtection="1">
      <alignment horizontal="center" vertical="center"/>
      <protection locked="0"/>
    </xf>
    <xf numFmtId="0" fontId="28" fillId="8" borderId="2" xfId="3" applyFont="1" applyFill="1" applyBorder="1" applyAlignment="1" applyProtection="1">
      <alignment horizontal="center" vertical="center" wrapText="1"/>
      <protection locked="0"/>
    </xf>
    <xf numFmtId="0" fontId="7" fillId="8" borderId="4" xfId="0" applyFont="1" applyFill="1" applyBorder="1" applyAlignment="1" applyProtection="1">
      <alignment horizontal="center" vertical="center" wrapText="1"/>
      <protection locked="0"/>
    </xf>
    <xf numFmtId="0" fontId="27" fillId="8" borderId="2" xfId="0" applyFont="1" applyFill="1" applyBorder="1" applyAlignment="1">
      <alignment horizontal="left" vertical="center" wrapText="1"/>
    </xf>
    <xf numFmtId="0" fontId="27" fillId="8" borderId="4"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15" fillId="8" borderId="5" xfId="0" applyFont="1" applyFill="1" applyBorder="1" applyAlignment="1">
      <alignment horizontal="left" vertical="top" wrapText="1"/>
    </xf>
    <xf numFmtId="0" fontId="15" fillId="8" borderId="7" xfId="0" applyFont="1" applyFill="1" applyBorder="1" applyAlignment="1">
      <alignment horizontal="left" vertical="top" wrapText="1"/>
    </xf>
    <xf numFmtId="0" fontId="15" fillId="8" borderId="6" xfId="0" applyFont="1" applyFill="1" applyBorder="1" applyAlignment="1">
      <alignment horizontal="left" vertical="top" wrapText="1"/>
    </xf>
    <xf numFmtId="0" fontId="15" fillId="8" borderId="13" xfId="0" applyFont="1" applyFill="1" applyBorder="1" applyAlignment="1">
      <alignment horizontal="left" vertical="top" wrapText="1"/>
    </xf>
    <xf numFmtId="0" fontId="15" fillId="8" borderId="14" xfId="0" applyFont="1" applyFill="1" applyBorder="1" applyAlignment="1">
      <alignment horizontal="left" vertical="top" wrapText="1"/>
    </xf>
    <xf numFmtId="0" fontId="15" fillId="8" borderId="15" xfId="0" applyFont="1" applyFill="1" applyBorder="1" applyAlignment="1">
      <alignment horizontal="left" vertical="top" wrapText="1"/>
    </xf>
    <xf numFmtId="0" fontId="3" fillId="8" borderId="2" xfId="0" applyFont="1" applyFill="1" applyBorder="1" applyAlignment="1" applyProtection="1">
      <alignment horizontal="center" vertical="center"/>
      <protection locked="0"/>
    </xf>
    <xf numFmtId="0" fontId="16" fillId="13" borderId="2"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6" fillId="5" borderId="1" xfId="0" applyFont="1" applyFill="1" applyBorder="1" applyAlignment="1">
      <alignment horizontal="center" vertical="center"/>
    </xf>
    <xf numFmtId="0" fontId="27" fillId="6" borderId="1" xfId="0" applyFont="1" applyFill="1" applyBorder="1" applyAlignment="1">
      <alignment horizontal="center" vertical="top"/>
    </xf>
    <xf numFmtId="0" fontId="27" fillId="6" borderId="1" xfId="0" applyFont="1" applyFill="1" applyBorder="1" applyAlignment="1">
      <alignment horizontal="center" vertical="top" wrapText="1"/>
    </xf>
    <xf numFmtId="0" fontId="27" fillId="6" borderId="1"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1" xfId="0" applyFont="1" applyFill="1" applyBorder="1" applyAlignment="1">
      <alignment horizontal="center" vertical="center"/>
    </xf>
    <xf numFmtId="0" fontId="18" fillId="8" borderId="1" xfId="0" applyFont="1" applyFill="1" applyBorder="1" applyAlignment="1">
      <alignment horizontal="center" vertical="center"/>
    </xf>
    <xf numFmtId="0" fontId="27" fillId="8" borderId="1" xfId="0" applyFont="1" applyFill="1" applyBorder="1" applyAlignment="1">
      <alignment horizontal="center" vertical="center"/>
    </xf>
    <xf numFmtId="0" fontId="23" fillId="6" borderId="1" xfId="0" applyFont="1" applyFill="1" applyBorder="1" applyAlignment="1">
      <alignment horizontal="center" vertical="center"/>
    </xf>
    <xf numFmtId="0" fontId="28" fillId="8" borderId="5" xfId="3" applyFont="1" applyFill="1" applyBorder="1" applyAlignment="1">
      <alignment horizontal="center" vertical="center" wrapText="1"/>
    </xf>
    <xf numFmtId="0" fontId="28" fillId="8" borderId="6" xfId="3" applyFont="1" applyFill="1" applyBorder="1" applyAlignment="1">
      <alignment horizontal="center" vertical="center" wrapText="1"/>
    </xf>
    <xf numFmtId="0" fontId="28" fillId="8" borderId="3" xfId="3" applyFont="1" applyFill="1" applyBorder="1" applyAlignment="1">
      <alignment horizontal="center" vertical="center" wrapText="1"/>
    </xf>
    <xf numFmtId="0" fontId="15" fillId="8" borderId="2" xfId="0" applyFont="1" applyFill="1" applyBorder="1" applyAlignment="1">
      <alignment horizontal="left" vertical="top" wrapText="1"/>
    </xf>
    <xf numFmtId="0" fontId="18" fillId="8" borderId="3" xfId="0" applyFont="1" applyFill="1" applyBorder="1" applyAlignment="1">
      <alignment horizontal="left" vertical="top" wrapText="1"/>
    </xf>
    <xf numFmtId="0" fontId="7" fillId="8" borderId="2"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2" fillId="8" borderId="2" xfId="0" applyFont="1" applyFill="1" applyBorder="1" applyAlignment="1">
      <alignment horizontal="center" vertical="center" wrapText="1"/>
    </xf>
    <xf numFmtId="0" fontId="23" fillId="6" borderId="2" xfId="0" applyFont="1" applyFill="1" applyBorder="1" applyAlignment="1" applyProtection="1">
      <alignment horizontal="center" vertical="center"/>
      <protection locked="0"/>
    </xf>
    <xf numFmtId="0" fontId="23" fillId="6" borderId="4" xfId="0" applyFont="1" applyFill="1" applyBorder="1" applyAlignment="1" applyProtection="1">
      <alignment horizontal="center" vertical="center"/>
      <protection locked="0"/>
    </xf>
    <xf numFmtId="0" fontId="23" fillId="6" borderId="3" xfId="0" applyFont="1" applyFill="1" applyBorder="1" applyAlignment="1" applyProtection="1">
      <alignment horizontal="center" vertical="center"/>
      <protection locked="0"/>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3"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8" fillId="2" borderId="4" xfId="0" applyFont="1" applyFill="1" applyBorder="1" applyAlignment="1" applyProtection="1">
      <alignment horizontal="center" vertical="center"/>
      <protection locked="0"/>
    </xf>
    <xf numFmtId="0" fontId="29" fillId="8" borderId="9" xfId="0" applyFont="1" applyFill="1" applyBorder="1" applyAlignment="1">
      <alignment horizontal="center" vertical="center" wrapText="1"/>
    </xf>
    <xf numFmtId="0" fontId="29" fillId="8" borderId="10"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30" fillId="8" borderId="2" xfId="0" applyFont="1" applyFill="1" applyBorder="1" applyAlignment="1">
      <alignment horizontal="center" vertical="center"/>
    </xf>
    <xf numFmtId="0" fontId="30" fillId="8" borderId="4" xfId="0" applyFont="1" applyFill="1" applyBorder="1" applyAlignment="1">
      <alignment horizontal="center" vertical="center"/>
    </xf>
    <xf numFmtId="0" fontId="30" fillId="8"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3" xfId="0" applyFont="1" applyFill="1" applyBorder="1" applyAlignment="1">
      <alignment horizontal="center" vertical="center"/>
    </xf>
    <xf numFmtId="0" fontId="14" fillId="5" borderId="1" xfId="0" applyFont="1" applyFill="1" applyBorder="1" applyAlignment="1">
      <alignment horizontal="center" vertical="center"/>
    </xf>
    <xf numFmtId="0" fontId="28" fillId="8" borderId="2" xfId="3" applyFill="1" applyBorder="1" applyAlignment="1">
      <alignment horizontal="center" vertical="center"/>
    </xf>
    <xf numFmtId="0" fontId="14" fillId="8" borderId="4" xfId="0" applyFont="1" applyFill="1" applyBorder="1" applyAlignment="1">
      <alignment horizontal="center" vertical="center"/>
    </xf>
    <xf numFmtId="0" fontId="14" fillId="8" borderId="3" xfId="0" applyFont="1" applyFill="1" applyBorder="1" applyAlignment="1">
      <alignment horizontal="center" vertical="center"/>
    </xf>
    <xf numFmtId="0" fontId="25" fillId="8" borderId="2" xfId="0" applyFont="1" applyFill="1" applyBorder="1" applyAlignment="1">
      <alignment horizontal="left" vertical="top"/>
    </xf>
    <xf numFmtId="0" fontId="25" fillId="8" borderId="4" xfId="0" applyFont="1" applyFill="1" applyBorder="1" applyAlignment="1">
      <alignment horizontal="left" vertical="top"/>
    </xf>
    <xf numFmtId="0" fontId="25" fillId="8" borderId="3" xfId="0" applyFont="1" applyFill="1" applyBorder="1" applyAlignment="1">
      <alignment horizontal="left" vertical="top"/>
    </xf>
    <xf numFmtId="0" fontId="6" fillId="8" borderId="1" xfId="0" applyFont="1" applyFill="1" applyBorder="1" applyAlignment="1">
      <alignment horizontal="center" vertical="center"/>
    </xf>
    <xf numFmtId="9" fontId="7" fillId="8" borderId="2"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6" fillId="8" borderId="2" xfId="0" applyFont="1" applyFill="1" applyBorder="1" applyAlignment="1">
      <alignment horizontal="center" vertical="center"/>
    </xf>
    <xf numFmtId="0" fontId="7" fillId="8" borderId="2" xfId="2" applyFont="1" applyFill="1" applyBorder="1" applyAlignment="1">
      <alignment horizontal="center" vertical="center" wrapText="1"/>
    </xf>
    <xf numFmtId="0" fontId="7" fillId="8" borderId="4" xfId="2" applyFont="1" applyFill="1" applyBorder="1" applyAlignment="1">
      <alignment horizontal="center" vertical="center" wrapText="1"/>
    </xf>
    <xf numFmtId="0" fontId="7" fillId="8" borderId="3" xfId="2" applyFont="1" applyFill="1" applyBorder="1" applyAlignment="1">
      <alignment horizontal="center" vertical="center" wrapText="1"/>
    </xf>
    <xf numFmtId="0" fontId="5" fillId="8"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29" fillId="8" borderId="0" xfId="0" applyFont="1" applyFill="1" applyBorder="1" applyAlignment="1">
      <alignment horizontal="left" vertical="center" wrapText="1"/>
    </xf>
    <xf numFmtId="0" fontId="30" fillId="8" borderId="0" xfId="0" applyFont="1" applyFill="1" applyBorder="1" applyAlignment="1">
      <alignment horizontal="left" vertical="center" wrapText="1"/>
    </xf>
    <xf numFmtId="0" fontId="29" fillId="8" borderId="0" xfId="0" applyFont="1" applyFill="1" applyBorder="1" applyAlignment="1">
      <alignment horizontal="left" vertical="center"/>
    </xf>
    <xf numFmtId="0" fontId="16"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37" fillId="0" borderId="0" xfId="0" applyFont="1" applyAlignment="1">
      <alignment horizontal="center" vertical="center"/>
    </xf>
    <xf numFmtId="0" fontId="37" fillId="0" borderId="14" xfId="0" applyFont="1" applyBorder="1" applyAlignment="1">
      <alignment horizontal="center" vertical="center"/>
    </xf>
    <xf numFmtId="0" fontId="18" fillId="2" borderId="2"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8" xfId="0" applyFont="1" applyFill="1" applyBorder="1" applyAlignment="1">
      <alignment horizontal="center" vertical="center"/>
    </xf>
    <xf numFmtId="0" fontId="26" fillId="8" borderId="2" xfId="0" applyFont="1" applyFill="1" applyBorder="1" applyAlignment="1">
      <alignment horizontal="left" vertical="top" wrapText="1"/>
    </xf>
    <xf numFmtId="0" fontId="24" fillId="8" borderId="3" xfId="0" applyFont="1" applyFill="1" applyBorder="1" applyAlignment="1">
      <alignment horizontal="left" vertical="top" wrapText="1"/>
    </xf>
    <xf numFmtId="0" fontId="26" fillId="8" borderId="2" xfId="0" applyFont="1" applyFill="1" applyBorder="1" applyAlignment="1">
      <alignment horizontal="left" vertical="center" wrapText="1"/>
    </xf>
    <xf numFmtId="0" fontId="24" fillId="8" borderId="3" xfId="0" applyFont="1" applyFill="1" applyBorder="1" applyAlignment="1">
      <alignment horizontal="left" vertical="center" wrapText="1"/>
    </xf>
    <xf numFmtId="0" fontId="16" fillId="8" borderId="2" xfId="0" applyFont="1" applyFill="1" applyBorder="1" applyAlignment="1">
      <alignment horizontal="left" vertical="center"/>
    </xf>
    <xf numFmtId="0" fontId="16" fillId="8" borderId="4" xfId="0" applyFont="1" applyFill="1" applyBorder="1" applyAlignment="1">
      <alignment horizontal="left" vertical="center"/>
    </xf>
    <xf numFmtId="0" fontId="16" fillId="8" borderId="3" xfId="0" applyFont="1" applyFill="1" applyBorder="1" applyAlignment="1">
      <alignment horizontal="left" vertical="center"/>
    </xf>
    <xf numFmtId="9" fontId="27" fillId="8" borderId="2" xfId="0" applyNumberFormat="1"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8" fillId="8" borderId="1" xfId="3" applyFont="1" applyFill="1" applyBorder="1" applyAlignment="1">
      <alignment horizontal="center" vertical="center" wrapText="1"/>
    </xf>
    <xf numFmtId="0" fontId="12" fillId="5" borderId="1" xfId="0" applyFont="1" applyFill="1" applyBorder="1" applyAlignment="1">
      <alignment horizontal="center" vertical="center"/>
    </xf>
    <xf numFmtId="0" fontId="15" fillId="8" borderId="2" xfId="0" applyFont="1" applyFill="1" applyBorder="1" applyAlignment="1">
      <alignment horizontal="left" vertical="center"/>
    </xf>
    <xf numFmtId="0" fontId="18" fillId="8" borderId="4" xfId="0" applyFont="1" applyFill="1" applyBorder="1" applyAlignment="1">
      <alignment horizontal="left" vertical="center"/>
    </xf>
    <xf numFmtId="0" fontId="18" fillId="8" borderId="3" xfId="0" applyFont="1" applyFill="1" applyBorder="1" applyAlignment="1">
      <alignment horizontal="left" vertical="center"/>
    </xf>
  </cellXfs>
  <cellStyles count="5">
    <cellStyle name="Hipervínculo" xfId="3" builtinId="8"/>
    <cellStyle name="Millares [0] 2 2" xfId="4"/>
    <cellStyle name="Normal" xfId="0" builtinId="0"/>
    <cellStyle name="Normal 2" xfId="2"/>
    <cellStyle name="Porcentaje" xfId="1" builtinId="5"/>
  </cellStyles>
  <dxfs count="0"/>
  <tableStyles count="0" defaultTableStyle="TableStyleMedium2" defaultPivotStyle="PivotStyleLight16"/>
  <colors>
    <mruColors>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P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a:t>
            </a:r>
            <a:r>
              <a:rPr lang="en-US" baseline="0"/>
              <a:t> DE EJECUCION POR RUBROS</a:t>
            </a:r>
            <a:endParaRPr lang="en-US"/>
          </a:p>
        </c:rich>
      </c:tx>
      <c:layout>
        <c:manualLayout>
          <c:xMode val="edge"/>
          <c:yMode val="edge"/>
          <c:x val="0.29657603453760367"/>
          <c:y val="2.4057882887362696E-2"/>
        </c:manualLayout>
      </c:layout>
      <c:overlay val="0"/>
      <c:spPr>
        <a:noFill/>
        <a:ln>
          <a:noFill/>
        </a:ln>
        <a:effectLst/>
      </c:spPr>
    </c:title>
    <c:autoTitleDeleted val="0"/>
    <c:view3D>
      <c:rotX val="50"/>
      <c:rotY val="123"/>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20728301820372"/>
          <c:y val="0.13525052875248511"/>
          <c:w val="0.66928111877836793"/>
          <c:h val="0.77393291107717466"/>
        </c:manualLayout>
      </c:layout>
      <c:pie3DChart>
        <c:varyColors val="1"/>
        <c:ser>
          <c:idx val="0"/>
          <c:order val="0"/>
          <c:spPr>
            <a:solidFill>
              <a:srgbClr val="0033CC"/>
            </a:solidFill>
          </c:spPr>
          <c:dPt>
            <c:idx val="0"/>
            <c:bubble3D val="0"/>
            <c:spPr>
              <a:solidFill>
                <a:srgbClr val="0033CC"/>
              </a:solidFill>
              <a:ln>
                <a:noFill/>
              </a:ln>
              <a:effectLst>
                <a:outerShdw blurRad="254000" sx="102000" sy="102000" algn="ctr" rotWithShape="0">
                  <a:prstClr val="black">
                    <a:alpha val="20000"/>
                  </a:prstClr>
                </a:outerShdw>
              </a:effectLst>
              <a:scene3d>
                <a:camera prst="orthographicFront"/>
                <a:lightRig rig="threePt" dir="t"/>
              </a:scene3d>
              <a:sp3d>
                <a:bevelT w="0"/>
              </a:sp3d>
            </c:spPr>
            <c:extLst xmlns:c16r2="http://schemas.microsoft.com/office/drawing/2015/06/chart">
              <c:ext xmlns:c16="http://schemas.microsoft.com/office/drawing/2014/chart" uri="{C3380CC4-5D6E-409C-BE32-E72D297353CC}">
                <c16:uniqueId val="{00000001-196F-43D6-AD99-05967FC1DB9F}"/>
              </c:ext>
            </c:extLst>
          </c:dPt>
          <c:dPt>
            <c:idx val="1"/>
            <c:bubble3D val="0"/>
            <c:spPr>
              <a:solidFill>
                <a:srgbClr val="FFFF00"/>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196F-43D6-AD99-05967FC1DB9F}"/>
              </c:ext>
            </c:extLst>
          </c:dPt>
          <c:dPt>
            <c:idx val="2"/>
            <c:bubble3D val="0"/>
            <c:spPr>
              <a:solidFill>
                <a:srgbClr val="3399FF"/>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196F-43D6-AD99-05967FC1DB9F}"/>
              </c:ext>
            </c:extLst>
          </c:dPt>
          <c:dPt>
            <c:idx val="3"/>
            <c:bubble3D val="0"/>
            <c:spPr>
              <a:solidFill>
                <a:srgbClr val="33CC3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4-196F-43D6-AD99-05967FC1DB9F}"/>
              </c:ext>
            </c:extLst>
          </c:dPt>
          <c:dPt>
            <c:idx val="4"/>
            <c:bubble3D val="0"/>
            <c:spPr>
              <a:solidFill>
                <a:srgbClr val="FF6600"/>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2-196F-43D6-AD99-05967FC1DB9F}"/>
              </c:ext>
            </c:extLst>
          </c:dPt>
          <c:dPt>
            <c:idx val="5"/>
            <c:bubble3D val="0"/>
            <c:spPr>
              <a:solidFill>
                <a:srgbClr val="FF33CC"/>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6-196F-43D6-AD99-05967FC1DB9F}"/>
              </c:ext>
            </c:extLst>
          </c:dPt>
          <c:dLbls>
            <c:dLbl>
              <c:idx val="0"/>
              <c:layout>
                <c:manualLayout>
                  <c:x val="-3.2706153240150831E-2"/>
                  <c:y val="0"/>
                </c:manualLayout>
              </c:layout>
              <c:tx>
                <c:rich>
                  <a:bodyPr/>
                  <a:lstStyle/>
                  <a:p>
                    <a:r>
                      <a:rPr lang="en-US"/>
                      <a:t>100 - SERVICIOS PERSONALES
80%</a:t>
                    </a:r>
                  </a:p>
                </c:rich>
              </c:tx>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6.8385593138497208E-2"/>
                  <c:y val="-5.7776607947695596E-2"/>
                </c:manualLayout>
              </c:layout>
              <c:tx>
                <c:rich>
                  <a:bodyPr rot="0" spcFirstLastPara="1" vertOverflow="clip" horzOverflow="clip"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r>
                      <a:rPr lang="en-US"/>
                      <a:t>200 - SERVICIOS NO PERSONALES
5%</a:t>
                    </a:r>
                  </a:p>
                </c:rich>
              </c:tx>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dLbl>
              <c:idx val="2"/>
              <c:layout>
                <c:manualLayout>
                  <c:x val="5.649244650571509E-2"/>
                  <c:y val="0"/>
                </c:manualLayout>
              </c:layout>
              <c:tx>
                <c:rich>
                  <a:bodyPr/>
                  <a:lstStyle/>
                  <a:p>
                    <a:r>
                      <a:rPr lang="en-US"/>
                      <a:t>300 - BIENES DE CONSUMO E INSUMOS
1%</a:t>
                    </a:r>
                  </a:p>
                </c:rich>
              </c:tx>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5.2032516518421792E-2"/>
                  <c:y val="3.8517738631797062E-2"/>
                </c:manualLayout>
              </c:layout>
              <c:tx>
                <c:rich>
                  <a:bodyPr/>
                  <a:lstStyle/>
                  <a:p>
                    <a:r>
                      <a:rPr lang="en-US"/>
                      <a:t>900 - INVERSION FISICA
4%</a:t>
                    </a:r>
                  </a:p>
                </c:rich>
              </c:tx>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5.7979089834812855E-2"/>
                  <c:y val="-1.9258869315898531E-2"/>
                </c:manualLayout>
              </c:layout>
              <c:tx>
                <c:rich>
                  <a:bodyPr/>
                  <a:lstStyle/>
                  <a:p>
                    <a:r>
                      <a:rPr lang="en-US"/>
                      <a:t>800 - TRANSFERENCIAS
10%</a:t>
                    </a:r>
                  </a:p>
                </c:rich>
              </c:tx>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9.0685243074963701E-2"/>
                  <c:y val="3.5766471586668701E-2"/>
                </c:manualLayout>
              </c:layout>
              <c:tx>
                <c:rich>
                  <a:bodyPr/>
                  <a:lstStyle/>
                  <a:p>
                    <a:r>
                      <a:rPr lang="en-US"/>
                      <a:t>900 - OTROS GASTOS   
0%</a:t>
                    </a:r>
                  </a:p>
                </c:rich>
              </c:tx>
              <c:dLblPos val="bestFit"/>
              <c:showLegendKey val="0"/>
              <c:showVal val="0"/>
              <c:showCatName val="1"/>
              <c:showSerName val="0"/>
              <c:showPercent val="1"/>
              <c:showBubbleSize val="0"/>
              <c:extLst>
                <c:ext xmlns:c15="http://schemas.microsoft.com/office/drawing/2012/chart" uri="{CE6537A1-D6FC-4f65-9D91-7224C49458BB}">
                  <c15:layout/>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outEnd"/>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spPr xmlns:c15="http://schemas.microsoft.com/office/drawing/2012/chart">
                  <a:prstGeom prst="wedgeRectCallout">
                    <a:avLst/>
                  </a:prstGeom>
                </c15:spPr>
              </c:ext>
            </c:extLst>
          </c:dLbls>
          <c:cat>
            <c:strRef>
              <c:f>('[1]MATRIZ RCC_23'!$C$107,'[1]MATRIZ RCC_23'!$C$113,'[1]MATRIZ RCC_23'!$C$122,'[1]MATRIZ RCC_23'!$C$130,'[1]MATRIZ RCC_23'!$C$138,'[1]MATRIZ RCC_23'!$C$142)</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('[1]MATRIZ RCC_23'!$E$107,'[1]MATRIZ RCC_23'!$E$113,'[1]MATRIZ RCC_23'!$E$122,'[1]MATRIZ RCC_23'!$E$130,'[1]MATRIZ RCC_23'!$E$138,'[1]MATRIZ RCC_23'!$E$142)</c:f>
              <c:numCache>
                <c:formatCode>General</c:formatCode>
                <c:ptCount val="6"/>
                <c:pt idx="0">
                  <c:v>36820080530</c:v>
                </c:pt>
                <c:pt idx="1">
                  <c:v>2251717498</c:v>
                </c:pt>
                <c:pt idx="2">
                  <c:v>603314886</c:v>
                </c:pt>
                <c:pt idx="3">
                  <c:v>1985279970</c:v>
                </c:pt>
                <c:pt idx="4">
                  <c:v>4677577463</c:v>
                </c:pt>
                <c:pt idx="5">
                  <c:v>45406272</c:v>
                </c:pt>
              </c:numCache>
            </c:numRef>
          </c:val>
          <c:extLst xmlns:c16r2="http://schemas.microsoft.com/office/drawing/2015/06/chart">
            <c:ext xmlns:c16="http://schemas.microsoft.com/office/drawing/2014/chart" uri="{C3380CC4-5D6E-409C-BE32-E72D297353CC}">
              <c16:uniqueId val="{00000000-196F-43D6-AD99-05967FC1DB9F}"/>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0.14220551146676094"/>
          <c:y val="0.89661475004088986"/>
          <c:w val="0.73136192062871341"/>
          <c:h val="9.18074280592109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PY"/>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P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Y" b="1"/>
              <a:t>Metas  de la D.A.C. a</a:t>
            </a:r>
            <a:r>
              <a:rPr lang="es-PY" b="1" baseline="0"/>
              <a:t>  Marzo/2023</a:t>
            </a:r>
            <a:endParaRPr lang="es-PY" b="1"/>
          </a:p>
        </c:rich>
      </c:tx>
      <c:overlay val="0"/>
      <c:spPr>
        <a:noFill/>
        <a:ln>
          <a:noFill/>
        </a:ln>
        <a:effectLst/>
      </c:spPr>
    </c:title>
    <c:autoTitleDeleted val="0"/>
    <c:plotArea>
      <c:layout/>
      <c:barChart>
        <c:barDir val="col"/>
        <c:grouping val="clustered"/>
        <c:varyColors val="0"/>
        <c:ser>
          <c:idx val="0"/>
          <c:order val="0"/>
          <c:tx>
            <c:strRef>
              <c:f>'[2]DATOS 2023'!$C$50</c:f>
              <c:strCache>
                <c:ptCount val="1"/>
                <c:pt idx="0">
                  <c:v>Metas Previstas</c:v>
                </c:pt>
              </c:strCache>
            </c:strRef>
          </c:tx>
          <c:spPr>
            <a:solidFill>
              <a:schemeClr val="accent1"/>
            </a:solidFill>
            <a:ln>
              <a:noFill/>
            </a:ln>
            <a:effectLst/>
          </c:spPr>
          <c:invertIfNegative val="0"/>
          <c:cat>
            <c:strRef>
              <c:f>'[2]DATOS 2023'!$B$51:$B$62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'[2]DATOS 2023'!$C$51:$C$62</c:f>
              <c:numCache>
                <c:formatCode>General</c:formatCode>
                <c:ptCount val="12"/>
                <c:pt idx="0">
                  <c:v>64</c:v>
                </c:pt>
                <c:pt idx="1">
                  <c:v>56</c:v>
                </c:pt>
                <c:pt idx="2">
                  <c:v>53</c:v>
                </c:pt>
                <c:pt idx="3">
                  <c:v>43</c:v>
                </c:pt>
                <c:pt idx="4">
                  <c:v>47</c:v>
                </c:pt>
                <c:pt idx="5">
                  <c:v>72</c:v>
                </c:pt>
                <c:pt idx="6">
                  <c:v>77</c:v>
                </c:pt>
                <c:pt idx="7">
                  <c:v>60</c:v>
                </c:pt>
                <c:pt idx="8">
                  <c:v>77</c:v>
                </c:pt>
                <c:pt idx="9">
                  <c:v>80</c:v>
                </c:pt>
                <c:pt idx="10">
                  <c:v>66</c:v>
                </c:pt>
                <c:pt idx="11">
                  <c:v>112</c:v>
                </c:pt>
              </c:numCache>
            </c:numRef>
          </c:val>
          <c:extLst xmlns:c16r2="http://schemas.microsoft.com/office/drawing/2015/06/chart">
            <c:ext xmlns:c16="http://schemas.microsoft.com/office/drawing/2014/chart" uri="{C3380CC4-5D6E-409C-BE32-E72D297353CC}">
              <c16:uniqueId val="{00000000-9C9B-418B-BA1A-D69A9D8EE3C6}"/>
            </c:ext>
          </c:extLst>
        </c:ser>
        <c:ser>
          <c:idx val="1"/>
          <c:order val="1"/>
          <c:tx>
            <c:strRef>
              <c:f>'[2]DATOS 2023'!$D$50</c:f>
              <c:strCache>
                <c:ptCount val="1"/>
                <c:pt idx="0">
                  <c:v>Certificados de Registro Aeronáutico</c:v>
                </c:pt>
              </c:strCache>
            </c:strRef>
          </c:tx>
          <c:spPr>
            <a:solidFill>
              <a:schemeClr val="accent2"/>
            </a:solidFill>
            <a:ln>
              <a:noFill/>
            </a:ln>
            <a:effectLst/>
          </c:spPr>
          <c:invertIfNegative val="0"/>
          <c:cat>
            <c:strRef>
              <c:f>'[2]DATOS 2023'!$B$51:$B$62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'[2]DATOS 2023'!$D$51:$D$62</c:f>
              <c:numCache>
                <c:formatCode>General</c:formatCode>
                <c:ptCount val="12"/>
                <c:pt idx="0">
                  <c:v>60</c:v>
                </c:pt>
                <c:pt idx="1">
                  <c:v>68</c:v>
                </c:pt>
                <c:pt idx="2">
                  <c:v>88</c:v>
                </c:pt>
              </c:numCache>
            </c:numRef>
          </c:val>
          <c:extLst xmlns:c16r2="http://schemas.microsoft.com/office/drawing/2015/06/chart">
            <c:ext xmlns:c16="http://schemas.microsoft.com/office/drawing/2014/chart" uri="{C3380CC4-5D6E-409C-BE32-E72D297353CC}">
              <c16:uniqueId val="{00000001-9C9B-418B-BA1A-D69A9D8EE3C6}"/>
            </c:ext>
          </c:extLst>
        </c:ser>
        <c:dLbls>
          <c:showLegendKey val="0"/>
          <c:showVal val="0"/>
          <c:showCatName val="0"/>
          <c:showSerName val="0"/>
          <c:showPercent val="0"/>
          <c:showBubbleSize val="0"/>
        </c:dLbls>
        <c:gapWidth val="219"/>
        <c:overlap val="-27"/>
        <c:axId val="129211008"/>
        <c:axId val="141023872"/>
      </c:barChart>
      <c:catAx>
        <c:axId val="12921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41023872"/>
        <c:crosses val="autoZero"/>
        <c:auto val="1"/>
        <c:lblAlgn val="ctr"/>
        <c:lblOffset val="100"/>
        <c:noMultiLvlLbl val="0"/>
      </c:catAx>
      <c:valAx>
        <c:axId val="141023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29211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1.png"/><Relationship Id="rId18" Type="http://schemas.openxmlformats.org/officeDocument/2006/relationships/chart" Target="../charts/chart2.xml"/><Relationship Id="rId3" Type="http://schemas.openxmlformats.org/officeDocument/2006/relationships/image" Target="https://www.sfp.gov.py/sfp/img/porta%20web%20sfp.png" TargetMode="External"/><Relationship Id="rId7" Type="http://schemas.openxmlformats.org/officeDocument/2006/relationships/image" Target="../media/image5.jpeg"/><Relationship Id="rId12" Type="http://schemas.openxmlformats.org/officeDocument/2006/relationships/image" Target="../media/image10.png"/><Relationship Id="rId17" Type="http://schemas.openxmlformats.org/officeDocument/2006/relationships/image" Target="../media/image15.png"/><Relationship Id="rId2" Type="http://schemas.openxmlformats.org/officeDocument/2006/relationships/image" Target="../media/image2.png"/><Relationship Id="rId16"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4.jpeg"/><Relationship Id="rId11" Type="http://schemas.openxmlformats.org/officeDocument/2006/relationships/image" Target="../media/image9.png"/><Relationship Id="rId5" Type="http://schemas.openxmlformats.org/officeDocument/2006/relationships/chart" Target="../charts/chart1.xml"/><Relationship Id="rId15" Type="http://schemas.openxmlformats.org/officeDocument/2006/relationships/image" Target="../media/image13.png"/><Relationship Id="rId10" Type="http://schemas.openxmlformats.org/officeDocument/2006/relationships/image" Target="../media/image8.png"/><Relationship Id="rId19" Type="http://schemas.openxmlformats.org/officeDocument/2006/relationships/image" Target="../media/image16.png"/><Relationship Id="rId4" Type="http://schemas.openxmlformats.org/officeDocument/2006/relationships/image" Target="../media/image3.png"/><Relationship Id="rId9" Type="http://schemas.openxmlformats.org/officeDocument/2006/relationships/image" Target="../media/image7.jpeg"/><Relationship Id="rId1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408214</xdr:colOff>
      <xdr:row>0</xdr:row>
      <xdr:rowOff>120267</xdr:rowOff>
    </xdr:from>
    <xdr:to>
      <xdr:col>1</xdr:col>
      <xdr:colOff>1200548</xdr:colOff>
      <xdr:row>4</xdr:row>
      <xdr:rowOff>155008</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120267"/>
          <a:ext cx="2191318" cy="788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1285876</xdr:colOff>
      <xdr:row>1</xdr:row>
      <xdr:rowOff>25512</xdr:rowOff>
    </xdr:from>
    <xdr:to>
      <xdr:col>4</xdr:col>
      <xdr:colOff>59532</xdr:colOff>
      <xdr:row>4</xdr:row>
      <xdr:rowOff>127684</xdr:rowOff>
    </xdr:to>
    <xdr:pic>
      <xdr:nvPicPr>
        <xdr:cNvPr id="3" name="2 Imagen" descr="https://www.sfp.gov.py/sfp/img/porta%20web%20sfp.png"/>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l="40262" t="22372" r="39175" b="23051"/>
        <a:stretch>
          <a:fillRect/>
        </a:stretch>
      </xdr:blipFill>
      <xdr:spPr bwMode="auto">
        <a:xfrm>
          <a:off x="4738689" y="214028"/>
          <a:ext cx="2246312" cy="66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574900</xdr:colOff>
      <xdr:row>0</xdr:row>
      <xdr:rowOff>180294</xdr:rowOff>
    </xdr:from>
    <xdr:to>
      <xdr:col>6</xdr:col>
      <xdr:colOff>1021953</xdr:colOff>
      <xdr:row>4</xdr:row>
      <xdr:rowOff>173387</xdr:rowOff>
    </xdr:to>
    <xdr:pic>
      <xdr:nvPicPr>
        <xdr:cNvPr id="4" name="4 Imagen" descr="https://www.sfp.gov.py/sfp/img/porta%20web%20sfp.png"/>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l="66516" t="-1695" r="10687" b="1695"/>
        <a:stretch>
          <a:fillRect/>
        </a:stretch>
      </xdr:blipFill>
      <xdr:spPr bwMode="auto">
        <a:xfrm>
          <a:off x="9286306" y="180294"/>
          <a:ext cx="2193303" cy="747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451356</xdr:colOff>
      <xdr:row>228</xdr:row>
      <xdr:rowOff>44162</xdr:rowOff>
    </xdr:from>
    <xdr:to>
      <xdr:col>5</xdr:col>
      <xdr:colOff>1350818</xdr:colOff>
      <xdr:row>249</xdr:row>
      <xdr:rowOff>129887</xdr:rowOff>
    </xdr:to>
    <xdr:graphicFrame macro="">
      <xdr:nvGraphicFramePr>
        <xdr:cNvPr id="5" name="Gráfico 4">
          <a:extLst>
            <a:ext uri="{FF2B5EF4-FFF2-40B4-BE49-F238E27FC236}">
              <a16:creationId xmlns="" xmlns:a16="http://schemas.microsoft.com/office/drawing/2014/main" id="{C998E986-5E19-9B1E-777A-BEEEC50B9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95250</xdr:colOff>
      <xdr:row>176</xdr:row>
      <xdr:rowOff>28575</xdr:rowOff>
    </xdr:from>
    <xdr:to>
      <xdr:col>1</xdr:col>
      <xdr:colOff>756897</xdr:colOff>
      <xdr:row>176</xdr:row>
      <xdr:rowOff>2565945</xdr:rowOff>
    </xdr:to>
    <xdr:pic>
      <xdr:nvPicPr>
        <xdr:cNvPr id="12" name="Imagen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0" y="102650925"/>
          <a:ext cx="2064544" cy="2537370"/>
        </a:xfrm>
        <a:prstGeom prst="rect">
          <a:avLst/>
        </a:prstGeom>
      </xdr:spPr>
    </xdr:pic>
    <xdr:clientData/>
  </xdr:twoCellAnchor>
  <xdr:twoCellAnchor editAs="oneCell">
    <xdr:from>
      <xdr:col>1</xdr:col>
      <xdr:colOff>971550</xdr:colOff>
      <xdr:row>176</xdr:row>
      <xdr:rowOff>28575</xdr:rowOff>
    </xdr:from>
    <xdr:to>
      <xdr:col>2</xdr:col>
      <xdr:colOff>566373</xdr:colOff>
      <xdr:row>176</xdr:row>
      <xdr:rowOff>2497667</xdr:rowOff>
    </xdr:to>
    <xdr:pic>
      <xdr:nvPicPr>
        <xdr:cNvPr id="17" name="Imagen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38375" y="102650925"/>
          <a:ext cx="1652222" cy="2469092"/>
        </a:xfrm>
        <a:prstGeom prst="rect">
          <a:avLst/>
        </a:prstGeom>
      </xdr:spPr>
    </xdr:pic>
    <xdr:clientData/>
  </xdr:twoCellAnchor>
  <xdr:twoCellAnchor editAs="oneCell">
    <xdr:from>
      <xdr:col>2</xdr:col>
      <xdr:colOff>628650</xdr:colOff>
      <xdr:row>176</xdr:row>
      <xdr:rowOff>28575</xdr:rowOff>
    </xdr:from>
    <xdr:to>
      <xdr:col>3</xdr:col>
      <xdr:colOff>1523999</xdr:colOff>
      <xdr:row>176</xdr:row>
      <xdr:rowOff>1974108</xdr:rowOff>
    </xdr:to>
    <xdr:pic>
      <xdr:nvPicPr>
        <xdr:cNvPr id="20" name="Imagen 1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52875" y="102650925"/>
          <a:ext cx="2819399" cy="1945533"/>
        </a:xfrm>
        <a:prstGeom prst="rect">
          <a:avLst/>
        </a:prstGeom>
      </xdr:spPr>
    </xdr:pic>
    <xdr:clientData/>
  </xdr:twoCellAnchor>
  <xdr:twoCellAnchor editAs="oneCell">
    <xdr:from>
      <xdr:col>4</xdr:col>
      <xdr:colOff>38100</xdr:colOff>
      <xdr:row>176</xdr:row>
      <xdr:rowOff>28575</xdr:rowOff>
    </xdr:from>
    <xdr:to>
      <xdr:col>5</xdr:col>
      <xdr:colOff>645321</xdr:colOff>
      <xdr:row>176</xdr:row>
      <xdr:rowOff>2471689</xdr:rowOff>
    </xdr:to>
    <xdr:pic>
      <xdr:nvPicPr>
        <xdr:cNvPr id="21" name="Imagen 2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8950" y="102650925"/>
          <a:ext cx="2388395" cy="2443114"/>
        </a:xfrm>
        <a:prstGeom prst="rect">
          <a:avLst/>
        </a:prstGeom>
      </xdr:spPr>
    </xdr:pic>
    <xdr:clientData/>
  </xdr:twoCellAnchor>
  <xdr:twoCellAnchor editAs="oneCell">
    <xdr:from>
      <xdr:col>5</xdr:col>
      <xdr:colOff>690564</xdr:colOff>
      <xdr:row>176</xdr:row>
      <xdr:rowOff>4763</xdr:rowOff>
    </xdr:from>
    <xdr:to>
      <xdr:col>6</xdr:col>
      <xdr:colOff>1462306</xdr:colOff>
      <xdr:row>176</xdr:row>
      <xdr:rowOff>1833353</xdr:rowOff>
    </xdr:to>
    <xdr:pic>
      <xdr:nvPicPr>
        <xdr:cNvPr id="22" name="Imagen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405939" y="154452638"/>
          <a:ext cx="2510055" cy="1828590"/>
        </a:xfrm>
        <a:prstGeom prst="rect">
          <a:avLst/>
        </a:prstGeom>
      </xdr:spPr>
    </xdr:pic>
    <xdr:clientData/>
  </xdr:twoCellAnchor>
  <xdr:twoCellAnchor editAs="oneCell">
    <xdr:from>
      <xdr:col>2</xdr:col>
      <xdr:colOff>762000</xdr:colOff>
      <xdr:row>272</xdr:row>
      <xdr:rowOff>76200</xdr:rowOff>
    </xdr:from>
    <xdr:to>
      <xdr:col>4</xdr:col>
      <xdr:colOff>785018</xdr:colOff>
      <xdr:row>272</xdr:row>
      <xdr:rowOff>2099667</xdr:rowOff>
    </xdr:to>
    <xdr:pic>
      <xdr:nvPicPr>
        <xdr:cNvPr id="24" name="Imagen 2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086225" y="147151725"/>
          <a:ext cx="3499644" cy="2023467"/>
        </a:xfrm>
        <a:prstGeom prst="rect">
          <a:avLst/>
        </a:prstGeom>
      </xdr:spPr>
    </xdr:pic>
    <xdr:clientData/>
  </xdr:twoCellAnchor>
  <xdr:twoCellAnchor editAs="oneCell">
    <xdr:from>
      <xdr:col>0</xdr:col>
      <xdr:colOff>1226342</xdr:colOff>
      <xdr:row>61</xdr:row>
      <xdr:rowOff>23812</xdr:rowOff>
    </xdr:from>
    <xdr:to>
      <xdr:col>6</xdr:col>
      <xdr:colOff>214211</xdr:colOff>
      <xdr:row>61</xdr:row>
      <xdr:rowOff>4964905</xdr:rowOff>
    </xdr:to>
    <xdr:pic>
      <xdr:nvPicPr>
        <xdr:cNvPr id="14" name="Imagen 13"/>
        <xdr:cNvPicPr>
          <a:picLocks noChangeAspect="1"/>
        </xdr:cNvPicPr>
      </xdr:nvPicPr>
      <xdr:blipFill rotWithShape="1">
        <a:blip xmlns:r="http://schemas.openxmlformats.org/officeDocument/2006/relationships" r:embed="rId12"/>
        <a:srcRect t="3032" b="4006"/>
        <a:stretch/>
      </xdr:blipFill>
      <xdr:spPr>
        <a:xfrm>
          <a:off x="1226342" y="22050375"/>
          <a:ext cx="9446660" cy="4941093"/>
        </a:xfrm>
        <a:prstGeom prst="rect">
          <a:avLst/>
        </a:prstGeom>
      </xdr:spPr>
    </xdr:pic>
    <xdr:clientData/>
  </xdr:twoCellAnchor>
  <xdr:twoCellAnchor>
    <xdr:from>
      <xdr:col>1</xdr:col>
      <xdr:colOff>691283</xdr:colOff>
      <xdr:row>61</xdr:row>
      <xdr:rowOff>3590275</xdr:rowOff>
    </xdr:from>
    <xdr:to>
      <xdr:col>1</xdr:col>
      <xdr:colOff>985692</xdr:colOff>
      <xdr:row>61</xdr:row>
      <xdr:rowOff>3746139</xdr:rowOff>
    </xdr:to>
    <xdr:sp macro="" textlink="">
      <xdr:nvSpPr>
        <xdr:cNvPr id="15" name="Flecha derecha 14"/>
        <xdr:cNvSpPr/>
      </xdr:nvSpPr>
      <xdr:spPr>
        <a:xfrm>
          <a:off x="1955991" y="25603608"/>
          <a:ext cx="294409" cy="155864"/>
        </a:xfrm>
        <a:prstGeom prs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Y" sz="1100"/>
        </a:p>
      </xdr:txBody>
    </xdr:sp>
    <xdr:clientData/>
  </xdr:twoCellAnchor>
  <xdr:twoCellAnchor editAs="oneCell">
    <xdr:from>
      <xdr:col>0</xdr:col>
      <xdr:colOff>0</xdr:colOff>
      <xdr:row>69</xdr:row>
      <xdr:rowOff>19050</xdr:rowOff>
    </xdr:from>
    <xdr:to>
      <xdr:col>3</xdr:col>
      <xdr:colOff>509757</xdr:colOff>
      <xdr:row>76</xdr:row>
      <xdr:rowOff>1714500</xdr:rowOff>
    </xdr:to>
    <xdr:pic>
      <xdr:nvPicPr>
        <xdr:cNvPr id="18" name="Imagen 17"/>
        <xdr:cNvPicPr>
          <a:picLocks noChangeAspect="1"/>
        </xdr:cNvPicPr>
      </xdr:nvPicPr>
      <xdr:blipFill rotWithShape="1">
        <a:blip xmlns:r="http://schemas.openxmlformats.org/officeDocument/2006/relationships" r:embed="rId13"/>
        <a:srcRect t="3199" b="3667"/>
        <a:stretch/>
      </xdr:blipFill>
      <xdr:spPr>
        <a:xfrm>
          <a:off x="0" y="28184475"/>
          <a:ext cx="5894103" cy="3095625"/>
        </a:xfrm>
        <a:prstGeom prst="rect">
          <a:avLst/>
        </a:prstGeom>
      </xdr:spPr>
    </xdr:pic>
    <xdr:clientData/>
  </xdr:twoCellAnchor>
  <xdr:twoCellAnchor editAs="oneCell">
    <xdr:from>
      <xdr:col>3</xdr:col>
      <xdr:colOff>762000</xdr:colOff>
      <xdr:row>69</xdr:row>
      <xdr:rowOff>28575</xdr:rowOff>
    </xdr:from>
    <xdr:to>
      <xdr:col>6</xdr:col>
      <xdr:colOff>1583991</xdr:colOff>
      <xdr:row>76</xdr:row>
      <xdr:rowOff>1714500</xdr:rowOff>
    </xdr:to>
    <xdr:pic>
      <xdr:nvPicPr>
        <xdr:cNvPr id="19" name="Imagen 18"/>
        <xdr:cNvPicPr>
          <a:picLocks noChangeAspect="1"/>
        </xdr:cNvPicPr>
      </xdr:nvPicPr>
      <xdr:blipFill rotWithShape="1">
        <a:blip xmlns:r="http://schemas.openxmlformats.org/officeDocument/2006/relationships" r:embed="rId14"/>
        <a:srcRect t="3115" b="4093"/>
        <a:stretch/>
      </xdr:blipFill>
      <xdr:spPr>
        <a:xfrm>
          <a:off x="6010275" y="28194000"/>
          <a:ext cx="5898817" cy="3086100"/>
        </a:xfrm>
        <a:prstGeom prst="rect">
          <a:avLst/>
        </a:prstGeom>
      </xdr:spPr>
    </xdr:pic>
    <xdr:clientData/>
  </xdr:twoCellAnchor>
  <xdr:twoCellAnchor editAs="oneCell">
    <xdr:from>
      <xdr:col>1</xdr:col>
      <xdr:colOff>1333500</xdr:colOff>
      <xdr:row>76</xdr:row>
      <xdr:rowOff>1743074</xdr:rowOff>
    </xdr:from>
    <xdr:to>
      <xdr:col>5</xdr:col>
      <xdr:colOff>276226</xdr:colOff>
      <xdr:row>76</xdr:row>
      <xdr:rowOff>5004469</xdr:rowOff>
    </xdr:to>
    <xdr:pic>
      <xdr:nvPicPr>
        <xdr:cNvPr id="23" name="Imagen 22"/>
        <xdr:cNvPicPr>
          <a:picLocks noChangeAspect="1"/>
        </xdr:cNvPicPr>
      </xdr:nvPicPr>
      <xdr:blipFill rotWithShape="1">
        <a:blip xmlns:r="http://schemas.openxmlformats.org/officeDocument/2006/relationships" r:embed="rId15"/>
        <a:srcRect t="2947" b="4343"/>
        <a:stretch/>
      </xdr:blipFill>
      <xdr:spPr>
        <a:xfrm>
          <a:off x="2600325" y="31308674"/>
          <a:ext cx="6257925" cy="3261395"/>
        </a:xfrm>
        <a:prstGeom prst="rect">
          <a:avLst/>
        </a:prstGeom>
      </xdr:spPr>
    </xdr:pic>
    <xdr:clientData/>
  </xdr:twoCellAnchor>
  <xdr:twoCellAnchor editAs="oneCell">
    <xdr:from>
      <xdr:col>0</xdr:col>
      <xdr:colOff>0</xdr:colOff>
      <xdr:row>84</xdr:row>
      <xdr:rowOff>9524</xdr:rowOff>
    </xdr:from>
    <xdr:to>
      <xdr:col>3</xdr:col>
      <xdr:colOff>578304</xdr:colOff>
      <xdr:row>84</xdr:row>
      <xdr:rowOff>3758728</xdr:rowOff>
    </xdr:to>
    <xdr:pic>
      <xdr:nvPicPr>
        <xdr:cNvPr id="6" name="Imagen 5"/>
        <xdr:cNvPicPr>
          <a:picLocks noChangeAspect="1"/>
        </xdr:cNvPicPr>
      </xdr:nvPicPr>
      <xdr:blipFill rotWithShape="1">
        <a:blip xmlns:r="http://schemas.openxmlformats.org/officeDocument/2006/relationships" r:embed="rId16"/>
        <a:srcRect l="6152" t="3148" r="11911" b="5260"/>
        <a:stretch/>
      </xdr:blipFill>
      <xdr:spPr>
        <a:xfrm>
          <a:off x="0" y="37699949"/>
          <a:ext cx="5962650" cy="3749204"/>
        </a:xfrm>
        <a:prstGeom prst="rect">
          <a:avLst/>
        </a:prstGeom>
      </xdr:spPr>
    </xdr:pic>
    <xdr:clientData/>
  </xdr:twoCellAnchor>
  <xdr:twoCellAnchor editAs="oneCell">
    <xdr:from>
      <xdr:col>3</xdr:col>
      <xdr:colOff>714374</xdr:colOff>
      <xdr:row>83</xdr:row>
      <xdr:rowOff>371474</xdr:rowOff>
    </xdr:from>
    <xdr:to>
      <xdr:col>7</xdr:col>
      <xdr:colOff>5513</xdr:colOff>
      <xdr:row>84</xdr:row>
      <xdr:rowOff>3781425</xdr:rowOff>
    </xdr:to>
    <xdr:pic>
      <xdr:nvPicPr>
        <xdr:cNvPr id="8" name="Imagen 7"/>
        <xdr:cNvPicPr>
          <a:picLocks noChangeAspect="1"/>
        </xdr:cNvPicPr>
      </xdr:nvPicPr>
      <xdr:blipFill rotWithShape="1">
        <a:blip xmlns:r="http://schemas.openxmlformats.org/officeDocument/2006/relationships" r:embed="rId17"/>
        <a:srcRect l="5959" t="2871" r="10709" b="3329"/>
        <a:stretch/>
      </xdr:blipFill>
      <xdr:spPr>
        <a:xfrm>
          <a:off x="5962649" y="37690424"/>
          <a:ext cx="5972176" cy="3781426"/>
        </a:xfrm>
        <a:prstGeom prst="rect">
          <a:avLst/>
        </a:prstGeom>
      </xdr:spPr>
    </xdr:pic>
    <xdr:clientData/>
  </xdr:twoCellAnchor>
  <xdr:twoCellAnchor>
    <xdr:from>
      <xdr:col>1</xdr:col>
      <xdr:colOff>1104900</xdr:colOff>
      <xdr:row>176</xdr:row>
      <xdr:rowOff>2552700</xdr:rowOff>
    </xdr:from>
    <xdr:to>
      <xdr:col>5</xdr:col>
      <xdr:colOff>485775</xdr:colOff>
      <xdr:row>176</xdr:row>
      <xdr:rowOff>5086350</xdr:rowOff>
    </xdr:to>
    <xdr:graphicFrame macro="">
      <xdr:nvGraphicFramePr>
        <xdr:cNvPr id="28" name="Gráfico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1</xdr:col>
      <xdr:colOff>571500</xdr:colOff>
      <xdr:row>307</xdr:row>
      <xdr:rowOff>100263</xdr:rowOff>
    </xdr:from>
    <xdr:to>
      <xdr:col>5</xdr:col>
      <xdr:colOff>990601</xdr:colOff>
      <xdr:row>307</xdr:row>
      <xdr:rowOff>4054766</xdr:rowOff>
    </xdr:to>
    <xdr:pic>
      <xdr:nvPicPr>
        <xdr:cNvPr id="9" name="Imagen 8"/>
        <xdr:cNvPicPr>
          <a:picLocks noChangeAspect="1"/>
        </xdr:cNvPicPr>
      </xdr:nvPicPr>
      <xdr:blipFill rotWithShape="1">
        <a:blip xmlns:r="http://schemas.openxmlformats.org/officeDocument/2006/relationships" r:embed="rId19"/>
        <a:srcRect t="3147" b="4088"/>
        <a:stretch/>
      </xdr:blipFill>
      <xdr:spPr>
        <a:xfrm>
          <a:off x="1975184" y="219425921"/>
          <a:ext cx="7738312" cy="39545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Matriz%20Rendici&#243;n%20de%20Cuentas%202023%20SDA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DISCO%20EXTRAIBLE%20UNO/Disco%20extra&#237;ble/LORENA%202015%202016/D%20A%20C/ESTADISTICAS_MENSUALES_CERTIFICADOS_-_D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07">
          <cell r="C107" t="str">
            <v>SERVICIOS PERSONALES</v>
          </cell>
          <cell r="E107">
            <v>36820080530</v>
          </cell>
        </row>
        <row r="113">
          <cell r="C113" t="str">
            <v>SERVICIOS NO PERSONALES</v>
          </cell>
          <cell r="E113">
            <v>2251717498</v>
          </cell>
        </row>
        <row r="122">
          <cell r="C122" t="str">
            <v>BIENES DE CONSUMO E INSUMOS</v>
          </cell>
          <cell r="E122">
            <v>603314886</v>
          </cell>
        </row>
        <row r="130">
          <cell r="C130" t="str">
            <v>INVERSION FISICA</v>
          </cell>
          <cell r="E130">
            <v>1985279970</v>
          </cell>
        </row>
        <row r="138">
          <cell r="C138" t="str">
            <v>TRANSFERENCIAS</v>
          </cell>
          <cell r="E138">
            <v>4677577463</v>
          </cell>
        </row>
        <row r="142">
          <cell r="C142" t="str">
            <v xml:space="preserve">OTROS GASTOS   </v>
          </cell>
          <cell r="E142">
            <v>45406272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3"/>
      <sheetName val="Informes 2.023"/>
      <sheetName val="EJECUCION FINANCIERA"/>
    </sheetNames>
    <sheetDataSet>
      <sheetData sheetId="0">
        <row r="50">
          <cell r="C50" t="str">
            <v>Metas Previstas</v>
          </cell>
          <cell r="D50" t="str">
            <v>Certificados de Registro Aeronáutico</v>
          </cell>
        </row>
        <row r="51">
          <cell r="B51" t="str">
            <v>ENERO</v>
          </cell>
          <cell r="C51">
            <v>64</v>
          </cell>
          <cell r="D51">
            <v>60</v>
          </cell>
        </row>
        <row r="52">
          <cell r="B52" t="str">
            <v>FEBRERO</v>
          </cell>
          <cell r="C52">
            <v>56</v>
          </cell>
          <cell r="D52">
            <v>68</v>
          </cell>
        </row>
        <row r="53">
          <cell r="B53" t="str">
            <v>MARZO</v>
          </cell>
          <cell r="C53">
            <v>53</v>
          </cell>
          <cell r="D53">
            <v>88</v>
          </cell>
        </row>
        <row r="54">
          <cell r="B54" t="str">
            <v>ABRIL</v>
          </cell>
          <cell r="C54">
            <v>43</v>
          </cell>
        </row>
        <row r="55">
          <cell r="B55" t="str">
            <v>MAYO</v>
          </cell>
          <cell r="C55">
            <v>47</v>
          </cell>
        </row>
        <row r="56">
          <cell r="B56" t="str">
            <v>JUNIO</v>
          </cell>
          <cell r="C56">
            <v>72</v>
          </cell>
        </row>
        <row r="57">
          <cell r="B57" t="str">
            <v>JULIO</v>
          </cell>
          <cell r="C57">
            <v>77</v>
          </cell>
        </row>
        <row r="58">
          <cell r="B58" t="str">
            <v>AGOSTO</v>
          </cell>
          <cell r="C58">
            <v>60</v>
          </cell>
        </row>
        <row r="59">
          <cell r="B59" t="str">
            <v>SEPTIEMBRE</v>
          </cell>
          <cell r="C59">
            <v>77</v>
          </cell>
        </row>
        <row r="60">
          <cell r="B60" t="str">
            <v>OCTUBRE</v>
          </cell>
          <cell r="C60">
            <v>80</v>
          </cell>
        </row>
        <row r="61">
          <cell r="B61" t="str">
            <v>NOVIEMBRE</v>
          </cell>
          <cell r="C61">
            <v>66</v>
          </cell>
        </row>
        <row r="62">
          <cell r="B62" t="str">
            <v>DICIEMBRE</v>
          </cell>
          <cell r="C62">
            <v>112</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rmacionpublica.paraguay.gov.py/portal/" TargetMode="External"/><Relationship Id="rId18" Type="http://schemas.openxmlformats.org/officeDocument/2006/relationships/hyperlink" Target="https://www.meteorologia.gov.py/wp-content/uploads/2023/04" TargetMode="External"/><Relationship Id="rId26" Type="http://schemas.openxmlformats.org/officeDocument/2006/relationships/hyperlink" Target="https://www.meteorologia.gov.py/publicaciones/" TargetMode="External"/><Relationship Id="rId39" Type="http://schemas.openxmlformats.org/officeDocument/2006/relationships/hyperlink" Target="https://denuncias.gov.py/portal-publico/seguimiento-denuncia/14746" TargetMode="External"/><Relationship Id="rId21" Type="http://schemas.openxmlformats.org/officeDocument/2006/relationships/hyperlink" Target="https://www.aviationweather.gov/metar/data?ids=Sgas+sges&amp;format=raw&amp;date=&amp;hours=0&amp;taf=on" TargetMode="External"/><Relationship Id="rId34" Type="http://schemas.openxmlformats.org/officeDocument/2006/relationships/hyperlink" Target="https://www.meteorologia.gov.py/publicaciones/" TargetMode="External"/><Relationship Id="rId42" Type="http://schemas.openxmlformats.org/officeDocument/2006/relationships/hyperlink" Target="https://denuncias.gov.py/portal-publico/seguimiento-denuncia/14946" TargetMode="External"/><Relationship Id="rId47" Type="http://schemas.openxmlformats.org/officeDocument/2006/relationships/hyperlink" Target="../Downloads/2516_Resolucion_267-2023.pdf" TargetMode="External"/><Relationship Id="rId50" Type="http://schemas.openxmlformats.org/officeDocument/2006/relationships/hyperlink" Target="http://www.dinac.gov.py/v3/index.php/transparencia-y-anticorrupcion-dinac/the-integrity-app" TargetMode="External"/><Relationship Id="rId55" Type="http://schemas.openxmlformats.org/officeDocument/2006/relationships/hyperlink" Target="http://www.dinac.gov.py/v3/index.php/transparencia-y-anticorrupcion-dinac/participacion-ciudadana/item/2248-encuesta-de-participacion-ciudadana" TargetMode="External"/><Relationship Id="rId63" Type="http://schemas.openxmlformats.org/officeDocument/2006/relationships/hyperlink" Target="https://www.contrataciones.gov.py/licitaciones/adjudicacion/421385-adquisicion-herramientas-otros-inac-ad-referendum-1/resumen-adjudicacion.html" TargetMode="External"/><Relationship Id="rId68" Type="http://schemas.openxmlformats.org/officeDocument/2006/relationships/vmlDrawing" Target="../drawings/vmlDrawing1.vml"/><Relationship Id="rId7" Type="http://schemas.openxmlformats.org/officeDocument/2006/relationships/hyperlink" Target="http://www.dinac.gov.py/v3/index.php/transparencia-y-anticorrupcion-dinac/ley-5282-14-art-8-acceso-a-la-informacion-publica" TargetMode="External"/><Relationship Id="rId2" Type="http://schemas.openxmlformats.org/officeDocument/2006/relationships/hyperlink" Target="http://www.dinac.gov.py/v3/index.php/transparencia-y-anticorrupcion-dinac/ley-5282-14-art-8-acceso-a-la-informacion-publica" TargetMode="External"/><Relationship Id="rId16" Type="http://schemas.openxmlformats.org/officeDocument/2006/relationships/hyperlink" Target="https://www.meteorologia.gov.py/nivel-rio/indexautomatica.php" TargetMode="External"/><Relationship Id="rId29" Type="http://schemas.openxmlformats.org/officeDocument/2006/relationships/hyperlink" Target="https://www.meteorologia.gov.py/publicaciones/" TargetMode="External"/><Relationship Id="rId1" Type="http://schemas.openxmlformats.org/officeDocument/2006/relationships/hyperlink" Target="http://www.dinac.gov.py/v3/index.php/transparencia-y-anticorrupcion-dinac/ley-5282-14-art-8-acceso-a-la-informacion-publica" TargetMode="External"/><Relationship Id="rId6" Type="http://schemas.openxmlformats.org/officeDocument/2006/relationships/hyperlink" Target="http://www.dinac.gov.py/v3/index.php/transparencia-y-anticorrupcion-dinac/ley-5282-14-art-8-acceso-a-la-informacion-publica" TargetMode="External"/><Relationship Id="rId11" Type="http://schemas.openxmlformats.org/officeDocument/2006/relationships/hyperlink" Target="https://informacionpublica.paraguay.gov.py/portal/" TargetMode="External"/><Relationship Id="rId24" Type="http://schemas.openxmlformats.org/officeDocument/2006/relationships/hyperlink" Target="https://www.meteorologia.gov.py/publicaciones/" TargetMode="External"/><Relationship Id="rId32" Type="http://schemas.openxmlformats.org/officeDocument/2006/relationships/hyperlink" Target="https://www.meteorologia.gov.py/publicaciones/" TargetMode="External"/><Relationship Id="rId37" Type="http://schemas.openxmlformats.org/officeDocument/2006/relationships/hyperlink" Target="https://www.meteorologia.gov.py/buzon-sugerencias/" TargetMode="External"/><Relationship Id="rId40" Type="http://schemas.openxmlformats.org/officeDocument/2006/relationships/hyperlink" Target="https://denuncias.gov.py/portal-publico/seguimiento-denuncia/14865" TargetMode="External"/><Relationship Id="rId45" Type="http://schemas.openxmlformats.org/officeDocument/2006/relationships/hyperlink" Target="../Downloads/2021%20-%20Res.%20194.%20CRCC%20Secretaria%20Comunicacional%20(1).pdf" TargetMode="External"/><Relationship Id="rId53" Type="http://schemas.openxmlformats.org/officeDocument/2006/relationships/hyperlink" Target="http://www.dinac.gov.py/v3/index.php/transparencia-y-anticorrupcion-dinac/ley-5282-14-art-8-acceso-a-la-informacion-publica" TargetMode="External"/><Relationship Id="rId58" Type="http://schemas.openxmlformats.org/officeDocument/2006/relationships/hyperlink" Target="http://www.dinac.gov.py/v3/index.php/transparencia-y-anticorrupcion-dinac/denuncias" TargetMode="External"/><Relationship Id="rId66" Type="http://schemas.openxmlformats.org/officeDocument/2006/relationships/printerSettings" Target="../printerSettings/printerSettings1.bin"/><Relationship Id="rId5" Type="http://schemas.openxmlformats.org/officeDocument/2006/relationships/hyperlink" Target="http://www.dinac.gov.py/v3/index.php/transparencia-y-anticorrupcion-dinac/ley-5282-14-art-8-acceso-a-la-informacion-publica" TargetMode="External"/><Relationship Id="rId15" Type="http://schemas.openxmlformats.org/officeDocument/2006/relationships/hyperlink" Target="https://www.meteorologia.gov.py/emas/" TargetMode="External"/><Relationship Id="rId23" Type="http://schemas.openxmlformats.org/officeDocument/2006/relationships/hyperlink" Target="https://www.meteorologia.gov.py/publicaciones/" TargetMode="External"/><Relationship Id="rId28" Type="http://schemas.openxmlformats.org/officeDocument/2006/relationships/hyperlink" Target="https://www.meteorologia.gov.py/nivel-rio/" TargetMode="External"/><Relationship Id="rId36" Type="http://schemas.openxmlformats.org/officeDocument/2006/relationships/hyperlink" Target="https://www.meteorologia.gov.py/publicaciones/" TargetMode="External"/><Relationship Id="rId49" Type="http://schemas.openxmlformats.org/officeDocument/2006/relationships/hyperlink" Target="https://pyenresultados.rindiendocuentas.gov.py/PerfilEntidad?codEntidad=25-5&amp;codEntidad=25-5" TargetMode="External"/><Relationship Id="rId57" Type="http://schemas.openxmlformats.org/officeDocument/2006/relationships/hyperlink" Target="http://www.dinac.gov.py/v3/index.php/transparencia-y-anticorrupcion-dinac/participacion-ciudadana" TargetMode="External"/><Relationship Id="rId61" Type="http://schemas.openxmlformats.org/officeDocument/2006/relationships/hyperlink" Target="http://www.dinac.gov.py/v3/index.php/transparencia-y-anticorrupcion-dinac/ley-5282-14-art-8-acceso-a-la-informacion-publica" TargetMode="External"/><Relationship Id="rId10" Type="http://schemas.openxmlformats.org/officeDocument/2006/relationships/hyperlink" Target="https://www.sfp.gov.py/sfp/seccion/65-monitoreo-de-la-ley-518914.html" TargetMode="External"/><Relationship Id="rId19" Type="http://schemas.openxmlformats.org/officeDocument/2006/relationships/hyperlink" Target="https://www.meteorologia.gov.py/wp-content/uploads/2023/04/" TargetMode="External"/><Relationship Id="rId31" Type="http://schemas.openxmlformats.org/officeDocument/2006/relationships/hyperlink" Target="https://www.meteorologia.gov.py/publicaciones/" TargetMode="External"/><Relationship Id="rId44" Type="http://schemas.openxmlformats.org/officeDocument/2006/relationships/hyperlink" Target="https://denuncias.gov.py/portal-publico/seguimiento-denuncia/15015" TargetMode="External"/><Relationship Id="rId52" Type="http://schemas.openxmlformats.org/officeDocument/2006/relationships/hyperlink" Target="http://www.dinac.gov.py/v3/index.php/transparencia-y-anticorrupcion-dinac/informacion-publica-ley-5189-2014" TargetMode="External"/><Relationship Id="rId60" Type="http://schemas.openxmlformats.org/officeDocument/2006/relationships/hyperlink" Target="http://www.dinac.gov.py/v3/index.php/transparencia-y-anticorrupcion-dinac/informacion-publica-ley-5189-2014" TargetMode="External"/><Relationship Id="rId65" Type="http://schemas.openxmlformats.org/officeDocument/2006/relationships/hyperlink" Target="http://www.dinac.gov.py/v3/index.php/mecip" TargetMode="External"/><Relationship Id="rId4" Type="http://schemas.openxmlformats.org/officeDocument/2006/relationships/hyperlink" Target="http://www.dinac.gov.py/v3/index.php/transparencia-y-anticorrupcion-dinac/ley-5282-14-art-8-acceso-a-la-informacion-publica" TargetMode="External"/><Relationship Id="rId9" Type="http://schemas.openxmlformats.org/officeDocument/2006/relationships/hyperlink" Target="https://transparencia.senac.gov.py/" TargetMode="External"/><Relationship Id="rId14" Type="http://schemas.openxmlformats.org/officeDocument/2006/relationships/hyperlink" Target="https://www.meteorologia.gov.py/buzon-sugerencias/" TargetMode="External"/><Relationship Id="rId22" Type="http://schemas.openxmlformats.org/officeDocument/2006/relationships/hyperlink" Target="https://drive.google.com/drive/folders/1iFeevP6dZRy4eJxWqEPRNnNMwU1ZXIRf?usp=share_link" TargetMode="External"/><Relationship Id="rId27" Type="http://schemas.openxmlformats.org/officeDocument/2006/relationships/hyperlink" Target="https://www.meteorologia.gov.py/publicaciones/" TargetMode="External"/><Relationship Id="rId30" Type="http://schemas.openxmlformats.org/officeDocument/2006/relationships/hyperlink" Target="https://www.meteorologia.gov.py/publicaciones/" TargetMode="External"/><Relationship Id="rId35" Type="http://schemas.openxmlformats.org/officeDocument/2006/relationships/hyperlink" Target="https://www.meteorologia.gov.py/publicaciones/" TargetMode="External"/><Relationship Id="rId43" Type="http://schemas.openxmlformats.org/officeDocument/2006/relationships/hyperlink" Target="https://denuncias.gov.py/portal-publico/seguimiento-denuncia/14993" TargetMode="External"/><Relationship Id="rId48" Type="http://schemas.openxmlformats.org/officeDocument/2006/relationships/hyperlink" Target="http://www.dinac.gov.py/v3/index.php/transparencia-y-anticorrupcion-dinac/rendicion-de-cuentas-al-ciudadano/item/2516-resolucion-n-267-2023-v2" TargetMode="External"/><Relationship Id="rId56" Type="http://schemas.openxmlformats.org/officeDocument/2006/relationships/hyperlink" Target="http://www.dinac.gov.py/v3/index.php/transparencia-y-anticorrupcion-dinac/participacion-ciudadana/item/2252-portal-de-denuncias-de-anticorrupcion" TargetMode="External"/><Relationship Id="rId64" Type="http://schemas.openxmlformats.org/officeDocument/2006/relationships/hyperlink" Target="https://www.contrataciones.gov.py/licitaciones/adjudicacion/424684-adecuacion-desembarque-area-restringido-aisp-ad-referendum-1/resumen-adjudicacion.html" TargetMode="External"/><Relationship Id="rId69" Type="http://schemas.openxmlformats.org/officeDocument/2006/relationships/comments" Target="../comments1.xml"/><Relationship Id="rId8" Type="http://schemas.openxmlformats.org/officeDocument/2006/relationships/hyperlink" Target="https://transparencia.senac.gov.py/" TargetMode="External"/><Relationship Id="rId51" Type="http://schemas.openxmlformats.org/officeDocument/2006/relationships/hyperlink" Target="http://www.dinac.gov.py/v3/index.php/transparencia-y-anticorrupcion-dinac/item/2532-implementacion-the-integrity-app" TargetMode="External"/><Relationship Id="rId3" Type="http://schemas.openxmlformats.org/officeDocument/2006/relationships/hyperlink" Target="http://www.dinac.gov.py/v3/index.php/transparencia-y-anticorrupcion-dinac/ley-5282-14-art-8-acceso-a-la-informacion-publica" TargetMode="External"/><Relationship Id="rId12" Type="http://schemas.openxmlformats.org/officeDocument/2006/relationships/hyperlink" Target="https://informacionpublica.paraguay.gov.py/portal/" TargetMode="External"/><Relationship Id="rId17" Type="http://schemas.openxmlformats.org/officeDocument/2006/relationships/hyperlink" Target="https://www.meteorologia.gov.py/publicaciones/" TargetMode="External"/><Relationship Id="rId25" Type="http://schemas.openxmlformats.org/officeDocument/2006/relationships/hyperlink" Target="https://www.meteorologia.gov.py/publicaciones/" TargetMode="External"/><Relationship Id="rId33" Type="http://schemas.openxmlformats.org/officeDocument/2006/relationships/hyperlink" Target="https://www.meteorologia.gov.py/publicaciones/" TargetMode="External"/><Relationship Id="rId38" Type="http://schemas.openxmlformats.org/officeDocument/2006/relationships/hyperlink" Target="http://www.meteorologia.gov.py/" TargetMode="External"/><Relationship Id="rId46" Type="http://schemas.openxmlformats.org/officeDocument/2006/relationships/hyperlink" Target="../Downloads/2020%20-%20Res.%20100%20Conformacion%20CRC%20(1).pdf" TargetMode="External"/><Relationship Id="rId59" Type="http://schemas.openxmlformats.org/officeDocument/2006/relationships/hyperlink" Target="http://www.dinac.gov.py/v3/index.php/transparencia-y-anticorrupcion-dinac/rendicion-de-cuentas-al-ciudadano/item/2476-audiencia-publica-de-rendicion-de-cuentas-al-ciudadano-correspondiente-al-ejercicio-2022" TargetMode="External"/><Relationship Id="rId67" Type="http://schemas.openxmlformats.org/officeDocument/2006/relationships/drawing" Target="../drawings/drawing1.xml"/><Relationship Id="rId20" Type="http://schemas.openxmlformats.org/officeDocument/2006/relationships/hyperlink" Target="http://worldweather.wmo.int/es/city.html?cityId=292" TargetMode="External"/><Relationship Id="rId41" Type="http://schemas.openxmlformats.org/officeDocument/2006/relationships/hyperlink" Target="https://denuncias.gov.py/portal-publico/seguimiento-denuncia/14868" TargetMode="External"/><Relationship Id="rId54" Type="http://schemas.openxmlformats.org/officeDocument/2006/relationships/hyperlink" Target="https://informacionpublica.paraguay.gov.py/portal/" TargetMode="External"/><Relationship Id="rId62" Type="http://schemas.openxmlformats.org/officeDocument/2006/relationships/hyperlink" Target="https://informacionpublica.paraguay.gov.py/port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G362"/>
  <sheetViews>
    <sheetView tabSelected="1" view="pageBreakPreview" topLeftCell="A277" zoomScale="55" zoomScaleNormal="70" zoomScaleSheetLayoutView="55" workbookViewId="0">
      <selection activeCell="F286" sqref="F286"/>
    </sheetView>
  </sheetViews>
  <sheetFormatPr baseColWidth="10" defaultColWidth="9.140625" defaultRowHeight="15"/>
  <cols>
    <col min="1" max="1" width="21" style="1" customWidth="1"/>
    <col min="2" max="2" width="30.85546875" style="1" customWidth="1"/>
    <col min="3" max="3" width="28.85546875" style="1" customWidth="1"/>
    <col min="4" max="4" width="23.28515625" style="1" customWidth="1"/>
    <col min="5" max="5" width="26.7109375" style="1" customWidth="1"/>
    <col min="6" max="6" width="26.140625" style="1" customWidth="1"/>
    <col min="7" max="7" width="24.28515625" style="1" customWidth="1"/>
    <col min="8" max="16384" width="9.140625" style="1"/>
  </cols>
  <sheetData>
    <row r="5" spans="1:7" ht="46.5" customHeight="1">
      <c r="A5" s="263" t="s">
        <v>110</v>
      </c>
      <c r="B5" s="263"/>
      <c r="C5" s="263"/>
      <c r="D5" s="263"/>
      <c r="E5" s="263"/>
      <c r="F5" s="263"/>
      <c r="G5" s="263"/>
    </row>
    <row r="6" spans="1:7" ht="21.75" customHeight="1">
      <c r="A6" s="264"/>
      <c r="B6" s="264"/>
      <c r="C6" s="264"/>
      <c r="D6" s="264"/>
      <c r="E6" s="264"/>
      <c r="F6" s="264"/>
      <c r="G6" s="264"/>
    </row>
    <row r="7" spans="1:7">
      <c r="A7" s="289" t="s">
        <v>74</v>
      </c>
      <c r="B7" s="289"/>
      <c r="C7" s="289"/>
      <c r="D7" s="289"/>
      <c r="E7" s="289"/>
      <c r="F7" s="289"/>
      <c r="G7" s="289"/>
    </row>
    <row r="8" spans="1:7">
      <c r="A8" s="289"/>
      <c r="B8" s="289"/>
      <c r="C8" s="289"/>
      <c r="D8" s="289"/>
      <c r="E8" s="289"/>
      <c r="F8" s="289"/>
      <c r="G8" s="289"/>
    </row>
    <row r="9" spans="1:7" ht="18.75">
      <c r="A9" s="133" t="s">
        <v>0</v>
      </c>
      <c r="B9" s="133"/>
      <c r="C9" s="133"/>
      <c r="D9" s="133"/>
      <c r="E9" s="133"/>
      <c r="F9" s="133"/>
      <c r="G9" s="133"/>
    </row>
    <row r="10" spans="1:7" ht="18.75">
      <c r="A10" s="22" t="s">
        <v>1</v>
      </c>
      <c r="B10" s="243" t="s">
        <v>110</v>
      </c>
      <c r="C10" s="244"/>
      <c r="D10" s="244"/>
      <c r="E10" s="244"/>
      <c r="F10" s="244"/>
      <c r="G10" s="245"/>
    </row>
    <row r="11" spans="1:7" ht="18.75">
      <c r="A11" s="282" t="s">
        <v>140</v>
      </c>
      <c r="B11" s="283"/>
      <c r="C11" s="283"/>
      <c r="D11" s="283"/>
      <c r="E11" s="283"/>
      <c r="F11" s="283"/>
      <c r="G11" s="284"/>
    </row>
    <row r="12" spans="1:7" ht="18.75">
      <c r="A12" s="261" t="s">
        <v>2</v>
      </c>
      <c r="B12" s="261"/>
      <c r="C12" s="261"/>
      <c r="D12" s="261"/>
      <c r="E12" s="261"/>
      <c r="F12" s="261"/>
      <c r="G12" s="261"/>
    </row>
    <row r="13" spans="1:7" ht="15" customHeight="1">
      <c r="A13" s="248" t="s">
        <v>434</v>
      </c>
      <c r="B13" s="249"/>
      <c r="C13" s="249"/>
      <c r="D13" s="249"/>
      <c r="E13" s="249"/>
      <c r="F13" s="249"/>
      <c r="G13" s="249"/>
    </row>
    <row r="14" spans="1:7" ht="15" customHeight="1">
      <c r="A14" s="250"/>
      <c r="B14" s="250"/>
      <c r="C14" s="250"/>
      <c r="D14" s="250"/>
      <c r="E14" s="250"/>
      <c r="F14" s="250"/>
      <c r="G14" s="250"/>
    </row>
    <row r="15" spans="1:7" ht="15" customHeight="1">
      <c r="A15" s="250"/>
      <c r="B15" s="250"/>
      <c r="C15" s="250"/>
      <c r="D15" s="250"/>
      <c r="E15" s="250"/>
      <c r="F15" s="250"/>
      <c r="G15" s="250"/>
    </row>
    <row r="16" spans="1:7">
      <c r="A16" s="250"/>
      <c r="B16" s="250"/>
      <c r="C16" s="250"/>
      <c r="D16" s="250"/>
      <c r="E16" s="250"/>
      <c r="F16" s="250"/>
      <c r="G16" s="250"/>
    </row>
    <row r="17" spans="1:7" ht="15" hidden="1" customHeight="1">
      <c r="A17" s="250"/>
      <c r="B17" s="250"/>
      <c r="C17" s="250"/>
      <c r="D17" s="250"/>
      <c r="E17" s="250"/>
      <c r="F17" s="250"/>
      <c r="G17" s="250"/>
    </row>
    <row r="18" spans="1:7">
      <c r="A18" s="250"/>
      <c r="B18" s="250"/>
      <c r="C18" s="250"/>
      <c r="D18" s="250"/>
      <c r="E18" s="250"/>
      <c r="F18" s="250"/>
      <c r="G18" s="250"/>
    </row>
    <row r="19" spans="1:7" s="3" customFormat="1" ht="18.75">
      <c r="A19" s="133" t="s">
        <v>63</v>
      </c>
      <c r="B19" s="133"/>
      <c r="C19" s="133"/>
      <c r="D19" s="133"/>
      <c r="E19" s="133"/>
      <c r="F19" s="133"/>
      <c r="G19" s="133"/>
    </row>
    <row r="20" spans="1:7" s="3" customFormat="1" ht="18.75">
      <c r="A20" s="240" t="s">
        <v>419</v>
      </c>
      <c r="B20" s="241"/>
      <c r="C20" s="241"/>
      <c r="D20" s="241"/>
      <c r="E20" s="241"/>
      <c r="F20" s="241"/>
      <c r="G20" s="242"/>
    </row>
    <row r="21" spans="1:7" s="3" customFormat="1" ht="18.75">
      <c r="A21" s="240" t="s">
        <v>420</v>
      </c>
      <c r="B21" s="241"/>
      <c r="C21" s="241"/>
      <c r="D21" s="241"/>
      <c r="E21" s="241"/>
      <c r="F21" s="241"/>
      <c r="G21" s="242"/>
    </row>
    <row r="22" spans="1:7" ht="15.75">
      <c r="A22" s="4" t="s">
        <v>3</v>
      </c>
      <c r="B22" s="171" t="s">
        <v>4</v>
      </c>
      <c r="C22" s="172"/>
      <c r="D22" s="173" t="s">
        <v>5</v>
      </c>
      <c r="E22" s="173"/>
      <c r="F22" s="173" t="s">
        <v>6</v>
      </c>
      <c r="G22" s="173"/>
    </row>
    <row r="23" spans="1:7">
      <c r="A23" s="23">
        <v>1</v>
      </c>
      <c r="B23" s="165" t="s">
        <v>111</v>
      </c>
      <c r="C23" s="166"/>
      <c r="D23" s="174" t="s">
        <v>460</v>
      </c>
      <c r="E23" s="170"/>
      <c r="F23" s="167" t="s">
        <v>130</v>
      </c>
      <c r="G23" s="168"/>
    </row>
    <row r="24" spans="1:7">
      <c r="A24" s="23">
        <v>2</v>
      </c>
      <c r="B24" s="165" t="s">
        <v>111</v>
      </c>
      <c r="C24" s="166"/>
      <c r="D24" s="169" t="s">
        <v>121</v>
      </c>
      <c r="E24" s="170"/>
      <c r="F24" s="167" t="s">
        <v>131</v>
      </c>
      <c r="G24" s="168"/>
    </row>
    <row r="25" spans="1:7">
      <c r="A25" s="23">
        <v>3</v>
      </c>
      <c r="B25" s="104" t="s">
        <v>421</v>
      </c>
      <c r="C25" s="166"/>
      <c r="D25" s="169" t="s">
        <v>142</v>
      </c>
      <c r="E25" s="170"/>
      <c r="F25" s="165" t="s">
        <v>141</v>
      </c>
      <c r="G25" s="166"/>
    </row>
    <row r="26" spans="1:7">
      <c r="A26" s="23">
        <v>4</v>
      </c>
      <c r="B26" s="165" t="s">
        <v>112</v>
      </c>
      <c r="C26" s="166"/>
      <c r="D26" s="169" t="s">
        <v>122</v>
      </c>
      <c r="E26" s="170"/>
      <c r="F26" s="165" t="s">
        <v>132</v>
      </c>
      <c r="G26" s="166"/>
    </row>
    <row r="27" spans="1:7">
      <c r="A27" s="23">
        <v>5</v>
      </c>
      <c r="B27" s="165" t="s">
        <v>113</v>
      </c>
      <c r="C27" s="166"/>
      <c r="D27" s="169" t="s">
        <v>123</v>
      </c>
      <c r="E27" s="170"/>
      <c r="F27" s="167" t="s">
        <v>133</v>
      </c>
      <c r="G27" s="168"/>
    </row>
    <row r="28" spans="1:7">
      <c r="A28" s="23">
        <v>6</v>
      </c>
      <c r="B28" s="165" t="s">
        <v>114</v>
      </c>
      <c r="C28" s="166"/>
      <c r="D28" s="169" t="s">
        <v>124</v>
      </c>
      <c r="E28" s="170"/>
      <c r="F28" s="167" t="s">
        <v>134</v>
      </c>
      <c r="G28" s="168"/>
    </row>
    <row r="29" spans="1:7">
      <c r="A29" s="23">
        <v>7</v>
      </c>
      <c r="B29" s="165" t="s">
        <v>115</v>
      </c>
      <c r="C29" s="166"/>
      <c r="D29" s="169" t="s">
        <v>125</v>
      </c>
      <c r="E29" s="170"/>
      <c r="F29" s="165" t="s">
        <v>135</v>
      </c>
      <c r="G29" s="166"/>
    </row>
    <row r="30" spans="1:7">
      <c r="A30" s="23">
        <v>8</v>
      </c>
      <c r="B30" s="165" t="s">
        <v>116</v>
      </c>
      <c r="C30" s="166"/>
      <c r="D30" s="169" t="s">
        <v>126</v>
      </c>
      <c r="E30" s="170"/>
      <c r="F30" s="165" t="s">
        <v>136</v>
      </c>
      <c r="G30" s="166"/>
    </row>
    <row r="31" spans="1:7">
      <c r="A31" s="23">
        <v>9</v>
      </c>
      <c r="B31" s="165" t="s">
        <v>117</v>
      </c>
      <c r="C31" s="166"/>
      <c r="D31" s="169" t="s">
        <v>143</v>
      </c>
      <c r="E31" s="170"/>
      <c r="F31" s="104" t="s">
        <v>459</v>
      </c>
      <c r="G31" s="166"/>
    </row>
    <row r="32" spans="1:7" ht="33" customHeight="1">
      <c r="A32" s="23">
        <v>10</v>
      </c>
      <c r="B32" s="165" t="s">
        <v>118</v>
      </c>
      <c r="C32" s="166"/>
      <c r="D32" s="169" t="s">
        <v>127</v>
      </c>
      <c r="E32" s="170"/>
      <c r="F32" s="165" t="s">
        <v>137</v>
      </c>
      <c r="G32" s="166"/>
    </row>
    <row r="33" spans="1:7">
      <c r="A33" s="23">
        <v>11</v>
      </c>
      <c r="B33" s="165" t="s">
        <v>119</v>
      </c>
      <c r="C33" s="166"/>
      <c r="D33" s="278" t="s">
        <v>128</v>
      </c>
      <c r="E33" s="279"/>
      <c r="F33" s="280" t="s">
        <v>138</v>
      </c>
      <c r="G33" s="281"/>
    </row>
    <row r="34" spans="1:7">
      <c r="A34" s="23">
        <v>12</v>
      </c>
      <c r="B34" s="165" t="s">
        <v>120</v>
      </c>
      <c r="C34" s="166"/>
      <c r="D34" s="169" t="s">
        <v>129</v>
      </c>
      <c r="E34" s="170"/>
      <c r="F34" s="165" t="s">
        <v>139</v>
      </c>
      <c r="G34" s="166"/>
    </row>
    <row r="35" spans="1:7">
      <c r="A35" s="203" t="s">
        <v>56</v>
      </c>
      <c r="B35" s="203"/>
      <c r="C35" s="203"/>
      <c r="D35" s="203"/>
      <c r="E35" s="205">
        <v>12</v>
      </c>
      <c r="F35" s="205"/>
      <c r="G35" s="205"/>
    </row>
    <row r="36" spans="1:7" ht="15.75" customHeight="1">
      <c r="A36" s="204" t="s">
        <v>58</v>
      </c>
      <c r="B36" s="204"/>
      <c r="C36" s="204"/>
      <c r="D36" s="204"/>
      <c r="E36" s="205">
        <v>7</v>
      </c>
      <c r="F36" s="205"/>
      <c r="G36" s="205"/>
    </row>
    <row r="37" spans="1:7" ht="15.75" customHeight="1">
      <c r="A37" s="204" t="s">
        <v>57</v>
      </c>
      <c r="B37" s="204"/>
      <c r="C37" s="204"/>
      <c r="D37" s="204"/>
      <c r="E37" s="205">
        <v>5</v>
      </c>
      <c r="F37" s="205"/>
      <c r="G37" s="205"/>
    </row>
    <row r="38" spans="1:7" ht="15.75" customHeight="1">
      <c r="A38" s="204" t="s">
        <v>60</v>
      </c>
      <c r="B38" s="204"/>
      <c r="C38" s="204"/>
      <c r="D38" s="204"/>
      <c r="E38" s="205">
        <v>6</v>
      </c>
      <c r="F38" s="205"/>
      <c r="G38" s="205"/>
    </row>
    <row r="39" spans="1:7" s="6" customFormat="1" ht="15.75">
      <c r="A39" s="5"/>
      <c r="B39" s="5"/>
      <c r="C39" s="5"/>
      <c r="D39" s="5"/>
      <c r="E39" s="5"/>
      <c r="F39" s="5"/>
      <c r="G39" s="5"/>
    </row>
    <row r="40" spans="1:7" ht="18.75">
      <c r="A40" s="133" t="s">
        <v>86</v>
      </c>
      <c r="B40" s="133"/>
      <c r="C40" s="133"/>
      <c r="D40" s="133"/>
      <c r="E40" s="133"/>
      <c r="F40" s="133"/>
      <c r="G40" s="133"/>
    </row>
    <row r="41" spans="1:7" ht="16.5">
      <c r="A41" s="99" t="s">
        <v>100</v>
      </c>
      <c r="B41" s="99"/>
      <c r="C41" s="99"/>
      <c r="D41" s="99"/>
      <c r="E41" s="99"/>
      <c r="F41" s="99"/>
      <c r="G41" s="99"/>
    </row>
    <row r="42" spans="1:7" ht="15.75">
      <c r="A42" s="147" t="s">
        <v>422</v>
      </c>
      <c r="B42" s="150"/>
      <c r="C42" s="150"/>
      <c r="D42" s="150"/>
      <c r="E42" s="150"/>
      <c r="F42" s="150"/>
      <c r="G42" s="150"/>
    </row>
    <row r="43" spans="1:7" ht="15.75" customHeight="1">
      <c r="A43" s="151" t="s">
        <v>101</v>
      </c>
      <c r="B43" s="151"/>
      <c r="C43" s="151"/>
      <c r="D43" s="151"/>
      <c r="E43" s="151"/>
      <c r="F43" s="151"/>
      <c r="G43" s="151"/>
    </row>
    <row r="44" spans="1:7" ht="16.5">
      <c r="A44" s="147" t="s">
        <v>423</v>
      </c>
      <c r="B44" s="148"/>
      <c r="C44" s="148"/>
      <c r="D44" s="148"/>
      <c r="E44" s="148"/>
      <c r="F44" s="148"/>
      <c r="G44" s="148"/>
    </row>
    <row r="45" spans="1:7" ht="31.5">
      <c r="A45" s="20" t="s">
        <v>7</v>
      </c>
      <c r="B45" s="149" t="s">
        <v>64</v>
      </c>
      <c r="C45" s="149"/>
      <c r="D45" s="20" t="s">
        <v>8</v>
      </c>
      <c r="E45" s="149" t="s">
        <v>9</v>
      </c>
      <c r="F45" s="149"/>
      <c r="G45" s="73" t="s">
        <v>10</v>
      </c>
    </row>
    <row r="46" spans="1:7" ht="375" customHeight="1">
      <c r="A46" s="78" t="s">
        <v>11</v>
      </c>
      <c r="B46" s="132" t="s">
        <v>456</v>
      </c>
      <c r="C46" s="132"/>
      <c r="D46" s="152" t="s">
        <v>604</v>
      </c>
      <c r="E46" s="155" t="s">
        <v>601</v>
      </c>
      <c r="F46" s="156"/>
      <c r="G46" s="77" t="s">
        <v>464</v>
      </c>
    </row>
    <row r="47" spans="1:7" ht="88.5" customHeight="1">
      <c r="A47" s="116" t="s">
        <v>12</v>
      </c>
      <c r="B47" s="110" t="s">
        <v>457</v>
      </c>
      <c r="C47" s="111"/>
      <c r="D47" s="153"/>
      <c r="E47" s="157"/>
      <c r="F47" s="158"/>
      <c r="G47" s="77" t="s">
        <v>161</v>
      </c>
    </row>
    <row r="48" spans="1:7" ht="103.5" customHeight="1">
      <c r="A48" s="117"/>
      <c r="B48" s="112"/>
      <c r="C48" s="113"/>
      <c r="D48" s="153"/>
      <c r="E48" s="157"/>
      <c r="F48" s="158"/>
      <c r="G48" s="77" t="s">
        <v>148</v>
      </c>
    </row>
    <row r="49" spans="1:7" ht="65.25" customHeight="1">
      <c r="A49" s="118"/>
      <c r="B49" s="114"/>
      <c r="C49" s="115"/>
      <c r="D49" s="153"/>
      <c r="E49" s="157"/>
      <c r="F49" s="158"/>
      <c r="G49" s="77" t="s">
        <v>450</v>
      </c>
    </row>
    <row r="50" spans="1:7" ht="81" customHeight="1">
      <c r="A50" s="78" t="s">
        <v>13</v>
      </c>
      <c r="B50" s="132" t="s">
        <v>458</v>
      </c>
      <c r="C50" s="138"/>
      <c r="D50" s="153"/>
      <c r="E50" s="157"/>
      <c r="F50" s="158"/>
      <c r="G50" s="77" t="s">
        <v>465</v>
      </c>
    </row>
    <row r="51" spans="1:7" ht="81" customHeight="1">
      <c r="A51" s="116" t="s">
        <v>62</v>
      </c>
      <c r="B51" s="161" t="s">
        <v>602</v>
      </c>
      <c r="C51" s="162"/>
      <c r="D51" s="153"/>
      <c r="E51" s="157"/>
      <c r="F51" s="158"/>
      <c r="G51" s="67" t="s">
        <v>603</v>
      </c>
    </row>
    <row r="52" spans="1:7" ht="186" customHeight="1">
      <c r="A52" s="118"/>
      <c r="B52" s="163"/>
      <c r="C52" s="164"/>
      <c r="D52" s="154"/>
      <c r="E52" s="159"/>
      <c r="F52" s="160"/>
      <c r="G52" s="77" t="s">
        <v>466</v>
      </c>
    </row>
    <row r="53" spans="1:7">
      <c r="A53" s="132" t="s">
        <v>73</v>
      </c>
      <c r="B53" s="132"/>
      <c r="C53" s="132"/>
      <c r="D53" s="132"/>
      <c r="E53" s="132"/>
      <c r="F53" s="132"/>
      <c r="G53" s="132"/>
    </row>
    <row r="54" spans="1:7" s="6" customFormat="1" ht="15.75">
      <c r="A54" s="5"/>
      <c r="B54" s="5"/>
      <c r="C54" s="5"/>
      <c r="D54" s="5"/>
      <c r="E54" s="5"/>
      <c r="F54" s="5"/>
      <c r="G54" s="5"/>
    </row>
    <row r="55" spans="1:7" ht="18.75">
      <c r="A55" s="133" t="s">
        <v>87</v>
      </c>
      <c r="B55" s="133"/>
      <c r="C55" s="133"/>
      <c r="D55" s="133"/>
      <c r="E55" s="133"/>
      <c r="F55" s="133"/>
      <c r="G55" s="133"/>
    </row>
    <row r="56" spans="1:7" ht="16.5">
      <c r="A56" s="99" t="s">
        <v>473</v>
      </c>
      <c r="B56" s="99"/>
      <c r="C56" s="99"/>
      <c r="D56" s="99"/>
      <c r="E56" s="99"/>
      <c r="F56" s="99"/>
      <c r="G56" s="99"/>
    </row>
    <row r="57" spans="1:7" ht="15.75">
      <c r="A57" s="8" t="s">
        <v>14</v>
      </c>
      <c r="B57" s="136" t="s">
        <v>59</v>
      </c>
      <c r="C57" s="136"/>
      <c r="D57" s="136"/>
      <c r="E57" s="136" t="s">
        <v>66</v>
      </c>
      <c r="F57" s="136"/>
      <c r="G57" s="136"/>
    </row>
    <row r="58" spans="1:7">
      <c r="A58" s="33" t="s">
        <v>16</v>
      </c>
      <c r="B58" s="285">
        <v>1</v>
      </c>
      <c r="C58" s="286"/>
      <c r="D58" s="287"/>
      <c r="E58" s="288" t="s">
        <v>205</v>
      </c>
      <c r="F58" s="138"/>
      <c r="G58" s="138"/>
    </row>
    <row r="59" spans="1:7">
      <c r="A59" s="33" t="s">
        <v>17</v>
      </c>
      <c r="B59" s="247" t="s">
        <v>204</v>
      </c>
      <c r="C59" s="135"/>
      <c r="D59" s="101"/>
      <c r="E59" s="139" t="s">
        <v>424</v>
      </c>
      <c r="F59" s="131"/>
      <c r="G59" s="131"/>
    </row>
    <row r="60" spans="1:7">
      <c r="A60" s="33" t="s">
        <v>18</v>
      </c>
      <c r="B60" s="134" t="s">
        <v>204</v>
      </c>
      <c r="C60" s="135"/>
      <c r="D60" s="101"/>
      <c r="E60" s="139" t="s">
        <v>424</v>
      </c>
      <c r="F60" s="131"/>
      <c r="G60" s="131"/>
    </row>
    <row r="61" spans="1:7">
      <c r="A61" s="185" t="s">
        <v>425</v>
      </c>
      <c r="B61" s="186"/>
      <c r="C61" s="186"/>
      <c r="D61" s="186"/>
      <c r="E61" s="186"/>
      <c r="F61" s="186"/>
      <c r="G61" s="187"/>
    </row>
    <row r="62" spans="1:7" s="6" customFormat="1" ht="396" customHeight="1">
      <c r="A62" s="9"/>
      <c r="B62" s="10"/>
      <c r="C62" s="10"/>
      <c r="D62" s="10"/>
      <c r="E62" s="10"/>
      <c r="F62" s="10"/>
      <c r="G62" s="10"/>
    </row>
    <row r="63" spans="1:7" s="6" customFormat="1" ht="28.5" customHeight="1">
      <c r="A63" s="9"/>
      <c r="B63" s="10"/>
      <c r="C63" s="10"/>
      <c r="D63" s="10"/>
      <c r="E63" s="10"/>
      <c r="F63" s="10"/>
      <c r="G63" s="10"/>
    </row>
    <row r="64" spans="1:7" ht="16.5">
      <c r="A64" s="99" t="s">
        <v>88</v>
      </c>
      <c r="B64" s="99"/>
      <c r="C64" s="99"/>
      <c r="D64" s="99"/>
      <c r="E64" s="99"/>
      <c r="F64" s="99"/>
      <c r="G64" s="99"/>
    </row>
    <row r="65" spans="1:7" ht="15.75">
      <c r="A65" s="8" t="s">
        <v>14</v>
      </c>
      <c r="B65" s="136" t="s">
        <v>15</v>
      </c>
      <c r="C65" s="136"/>
      <c r="D65" s="136"/>
      <c r="E65" s="102" t="s">
        <v>65</v>
      </c>
      <c r="F65" s="102"/>
      <c r="G65" s="102"/>
    </row>
    <row r="66" spans="1:7" ht="15.75" customHeight="1">
      <c r="A66" s="33" t="s">
        <v>16</v>
      </c>
      <c r="B66" s="137">
        <v>1</v>
      </c>
      <c r="C66" s="138"/>
      <c r="D66" s="138"/>
      <c r="E66" s="100" t="s">
        <v>203</v>
      </c>
      <c r="F66" s="135"/>
      <c r="G66" s="101"/>
    </row>
    <row r="67" spans="1:7" ht="15.75" customHeight="1">
      <c r="A67" s="33" t="s">
        <v>17</v>
      </c>
      <c r="B67" s="137">
        <v>1</v>
      </c>
      <c r="C67" s="138"/>
      <c r="D67" s="138"/>
      <c r="E67" s="100" t="s">
        <v>203</v>
      </c>
      <c r="F67" s="135"/>
      <c r="G67" s="101"/>
    </row>
    <row r="68" spans="1:7">
      <c r="A68" s="33" t="s">
        <v>18</v>
      </c>
      <c r="B68" s="131" t="s">
        <v>204</v>
      </c>
      <c r="C68" s="131"/>
      <c r="D68" s="131"/>
      <c r="E68" s="139" t="s">
        <v>427</v>
      </c>
      <c r="F68" s="131"/>
      <c r="G68" s="131"/>
    </row>
    <row r="69" spans="1:7">
      <c r="A69" s="185" t="s">
        <v>426</v>
      </c>
      <c r="B69" s="186"/>
      <c r="C69" s="186"/>
      <c r="D69" s="186"/>
      <c r="E69" s="186"/>
      <c r="F69" s="186"/>
      <c r="G69" s="187"/>
    </row>
    <row r="70" spans="1:7" ht="15.75">
      <c r="A70" s="30"/>
      <c r="B70" s="31"/>
      <c r="C70" s="31"/>
      <c r="D70" s="31"/>
      <c r="E70" s="31"/>
      <c r="F70" s="31"/>
      <c r="G70" s="31"/>
    </row>
    <row r="71" spans="1:7" ht="15.75">
      <c r="A71" s="30"/>
      <c r="B71" s="31"/>
      <c r="C71" s="31"/>
      <c r="D71" s="31"/>
      <c r="E71" s="31"/>
      <c r="F71" s="31"/>
      <c r="G71" s="31"/>
    </row>
    <row r="72" spans="1:7" ht="15.75">
      <c r="A72" s="30"/>
      <c r="B72" s="31"/>
      <c r="C72" s="31"/>
      <c r="D72" s="31"/>
      <c r="E72" s="31"/>
      <c r="F72" s="31"/>
      <c r="G72" s="31"/>
    </row>
    <row r="73" spans="1:7" ht="15.75">
      <c r="A73" s="30"/>
      <c r="B73" s="31"/>
      <c r="C73" s="31"/>
      <c r="D73" s="31"/>
      <c r="E73" s="31"/>
      <c r="F73" s="31"/>
      <c r="G73" s="31"/>
    </row>
    <row r="74" spans="1:7" ht="15.75">
      <c r="A74" s="30"/>
      <c r="B74" s="31"/>
      <c r="C74" s="31"/>
      <c r="D74" s="31"/>
      <c r="E74" s="31"/>
      <c r="F74" s="31"/>
      <c r="G74" s="31"/>
    </row>
    <row r="75" spans="1:7" ht="15.75">
      <c r="A75" s="30"/>
      <c r="B75" s="31"/>
      <c r="C75" s="31"/>
      <c r="D75" s="31"/>
      <c r="E75" s="31"/>
      <c r="F75" s="31"/>
      <c r="G75" s="31"/>
    </row>
    <row r="76" spans="1:7" ht="15.75">
      <c r="A76" s="30"/>
      <c r="B76" s="31"/>
      <c r="C76" s="31"/>
      <c r="D76" s="31"/>
      <c r="E76" s="31"/>
      <c r="F76" s="31"/>
      <c r="G76" s="31"/>
    </row>
    <row r="77" spans="1:7" ht="405" customHeight="1">
      <c r="A77" s="2"/>
      <c r="B77" s="2"/>
      <c r="C77" s="2"/>
      <c r="D77" s="2"/>
      <c r="E77" s="2"/>
      <c r="F77" s="2"/>
      <c r="G77" s="2"/>
    </row>
    <row r="78" spans="1:7" ht="27" customHeight="1">
      <c r="A78" s="2"/>
      <c r="B78" s="2"/>
      <c r="C78" s="2"/>
      <c r="D78" s="2"/>
      <c r="E78" s="2"/>
      <c r="F78" s="2"/>
      <c r="G78" s="2"/>
    </row>
    <row r="79" spans="1:7" ht="16.5">
      <c r="A79" s="99" t="s">
        <v>89</v>
      </c>
      <c r="B79" s="99"/>
      <c r="C79" s="99"/>
      <c r="D79" s="99"/>
      <c r="E79" s="99"/>
      <c r="F79" s="99"/>
      <c r="G79" s="99"/>
    </row>
    <row r="80" spans="1:7" ht="15.75">
      <c r="A80" s="11" t="s">
        <v>14</v>
      </c>
      <c r="B80" s="11" t="s">
        <v>19</v>
      </c>
      <c r="C80" s="102" t="s">
        <v>20</v>
      </c>
      <c r="D80" s="102"/>
      <c r="E80" s="102" t="s">
        <v>108</v>
      </c>
      <c r="F80" s="102"/>
      <c r="G80" s="11" t="s">
        <v>67</v>
      </c>
    </row>
    <row r="81" spans="1:7" ht="60">
      <c r="A81" s="66" t="s">
        <v>16</v>
      </c>
      <c r="B81" s="37">
        <v>2</v>
      </c>
      <c r="C81" s="142">
        <v>2</v>
      </c>
      <c r="D81" s="143"/>
      <c r="E81" s="246" t="s">
        <v>428</v>
      </c>
      <c r="F81" s="141"/>
      <c r="G81" s="35" t="s">
        <v>206</v>
      </c>
    </row>
    <row r="82" spans="1:7" ht="60">
      <c r="A82" s="66" t="s">
        <v>17</v>
      </c>
      <c r="B82" s="37">
        <v>5</v>
      </c>
      <c r="C82" s="142">
        <v>5</v>
      </c>
      <c r="D82" s="143"/>
      <c r="E82" s="141" t="s">
        <v>204</v>
      </c>
      <c r="F82" s="141"/>
      <c r="G82" s="35" t="s">
        <v>206</v>
      </c>
    </row>
    <row r="83" spans="1:7" ht="60">
      <c r="A83" s="36" t="s">
        <v>18</v>
      </c>
      <c r="B83" s="37">
        <v>5</v>
      </c>
      <c r="C83" s="142">
        <v>5</v>
      </c>
      <c r="D83" s="143"/>
      <c r="E83" s="140" t="s">
        <v>467</v>
      </c>
      <c r="F83" s="141"/>
      <c r="G83" s="35" t="s">
        <v>206</v>
      </c>
    </row>
    <row r="84" spans="1:7" ht="29.25" customHeight="1">
      <c r="A84" s="104" t="s">
        <v>461</v>
      </c>
      <c r="B84" s="105"/>
      <c r="C84" s="105"/>
      <c r="D84" s="105"/>
      <c r="E84" s="105"/>
      <c r="F84" s="105"/>
      <c r="G84" s="106"/>
    </row>
    <row r="85" spans="1:7" s="6" customFormat="1" ht="300.75" customHeight="1">
      <c r="A85" s="9"/>
      <c r="B85" s="10"/>
      <c r="C85" s="10"/>
      <c r="D85" s="10"/>
      <c r="E85" s="10"/>
      <c r="F85" s="10"/>
      <c r="G85" s="10"/>
    </row>
    <row r="86" spans="1:7" s="6" customFormat="1" ht="24" customHeight="1">
      <c r="A86" s="9"/>
      <c r="B86" s="10"/>
      <c r="C86" s="10"/>
      <c r="D86" s="10"/>
      <c r="E86" s="10"/>
      <c r="F86" s="10"/>
      <c r="G86" s="10"/>
    </row>
    <row r="87" spans="1:7" ht="16.5">
      <c r="A87" s="99" t="s">
        <v>159</v>
      </c>
      <c r="B87" s="99"/>
      <c r="C87" s="99"/>
      <c r="D87" s="99"/>
      <c r="E87" s="99"/>
      <c r="F87" s="99"/>
      <c r="G87" s="99"/>
    </row>
    <row r="88" spans="1:7" ht="47.25">
      <c r="A88" s="11" t="s">
        <v>22</v>
      </c>
      <c r="B88" s="11" t="s">
        <v>23</v>
      </c>
      <c r="C88" s="11" t="s">
        <v>24</v>
      </c>
      <c r="D88" s="32" t="s">
        <v>25</v>
      </c>
      <c r="E88" s="32" t="s">
        <v>26</v>
      </c>
      <c r="F88" s="32" t="s">
        <v>27</v>
      </c>
      <c r="G88" s="8" t="s">
        <v>28</v>
      </c>
    </row>
    <row r="89" spans="1:7" ht="28.5" customHeight="1">
      <c r="A89" s="144" t="s">
        <v>605</v>
      </c>
      <c r="B89" s="145"/>
      <c r="C89" s="145"/>
      <c r="D89" s="145"/>
      <c r="E89" s="145"/>
      <c r="F89" s="145"/>
      <c r="G89" s="146"/>
    </row>
    <row r="90" spans="1:7" ht="30">
      <c r="A90" s="40" t="s">
        <v>207</v>
      </c>
      <c r="B90" s="33" t="s">
        <v>208</v>
      </c>
      <c r="C90" s="33" t="s">
        <v>204</v>
      </c>
      <c r="D90" s="33" t="s">
        <v>209</v>
      </c>
      <c r="E90" s="33" t="s">
        <v>204</v>
      </c>
      <c r="F90" s="33" t="s">
        <v>204</v>
      </c>
      <c r="G90" s="63" t="s">
        <v>429</v>
      </c>
    </row>
    <row r="91" spans="1:7" ht="210">
      <c r="A91" s="40" t="s">
        <v>210</v>
      </c>
      <c r="B91" s="33" t="s">
        <v>211</v>
      </c>
      <c r="C91" s="33" t="s">
        <v>212</v>
      </c>
      <c r="D91" s="33" t="s">
        <v>213</v>
      </c>
      <c r="E91" s="41">
        <v>0.16</v>
      </c>
      <c r="F91" s="41" t="s">
        <v>214</v>
      </c>
      <c r="G91" s="33" t="s">
        <v>215</v>
      </c>
    </row>
    <row r="92" spans="1:7" ht="110.25" customHeight="1">
      <c r="A92" s="40" t="s">
        <v>216</v>
      </c>
      <c r="B92" s="33" t="s">
        <v>217</v>
      </c>
      <c r="C92" s="33" t="s">
        <v>218</v>
      </c>
      <c r="D92" s="33" t="s">
        <v>219</v>
      </c>
      <c r="E92" s="41">
        <v>0.2</v>
      </c>
      <c r="F92" s="41" t="s">
        <v>220</v>
      </c>
      <c r="G92" s="64" t="s">
        <v>215</v>
      </c>
    </row>
    <row r="93" spans="1:7" ht="108.75" customHeight="1">
      <c r="A93" s="40" t="s">
        <v>221</v>
      </c>
      <c r="B93" s="33" t="s">
        <v>222</v>
      </c>
      <c r="C93" s="33" t="s">
        <v>223</v>
      </c>
      <c r="D93" s="33" t="s">
        <v>224</v>
      </c>
      <c r="E93" s="41">
        <v>0.16</v>
      </c>
      <c r="F93" s="41" t="s">
        <v>225</v>
      </c>
      <c r="G93" s="33" t="s">
        <v>215</v>
      </c>
    </row>
    <row r="94" spans="1:7" ht="75">
      <c r="A94" s="40" t="s">
        <v>226</v>
      </c>
      <c r="B94" s="33" t="s">
        <v>227</v>
      </c>
      <c r="C94" s="33" t="s">
        <v>228</v>
      </c>
      <c r="D94" s="33" t="s">
        <v>229</v>
      </c>
      <c r="E94" s="41">
        <v>0</v>
      </c>
      <c r="F94" s="41"/>
      <c r="G94" s="33" t="s">
        <v>215</v>
      </c>
    </row>
    <row r="95" spans="1:7" ht="81.75" customHeight="1">
      <c r="A95" s="40" t="s">
        <v>230</v>
      </c>
      <c r="B95" s="33" t="s">
        <v>231</v>
      </c>
      <c r="C95" s="33" t="s">
        <v>232</v>
      </c>
      <c r="D95" s="37" t="s">
        <v>233</v>
      </c>
      <c r="E95" s="33" t="s">
        <v>231</v>
      </c>
      <c r="F95" s="41" t="s">
        <v>234</v>
      </c>
      <c r="G95" s="62" t="s">
        <v>429</v>
      </c>
    </row>
    <row r="96" spans="1:7" ht="22.5" customHeight="1">
      <c r="A96" s="265" t="s">
        <v>600</v>
      </c>
      <c r="B96" s="266"/>
      <c r="C96" s="266"/>
      <c r="D96" s="266"/>
      <c r="E96" s="266"/>
      <c r="F96" s="266"/>
      <c r="G96" s="267"/>
    </row>
    <row r="97" spans="1:7" ht="262.5" customHeight="1">
      <c r="A97" s="42" t="s">
        <v>252</v>
      </c>
      <c r="B97" s="40" t="s">
        <v>253</v>
      </c>
      <c r="C97" s="33" t="s">
        <v>254</v>
      </c>
      <c r="D97" s="40" t="s">
        <v>255</v>
      </c>
      <c r="E97" s="43">
        <v>0.24</v>
      </c>
      <c r="F97" s="40" t="s">
        <v>256</v>
      </c>
      <c r="G97" s="40" t="s">
        <v>257</v>
      </c>
    </row>
    <row r="98" spans="1:7" ht="75">
      <c r="A98" s="44" t="s">
        <v>258</v>
      </c>
      <c r="B98" s="44" t="s">
        <v>259</v>
      </c>
      <c r="C98" s="44" t="s">
        <v>260</v>
      </c>
      <c r="D98" s="44" t="s">
        <v>261</v>
      </c>
      <c r="E98" s="45">
        <v>0.9</v>
      </c>
      <c r="F98" s="45" t="s">
        <v>262</v>
      </c>
      <c r="G98" s="44" t="s">
        <v>263</v>
      </c>
    </row>
    <row r="99" spans="1:7" ht="135">
      <c r="A99" s="46" t="s">
        <v>264</v>
      </c>
      <c r="B99" s="46" t="s">
        <v>265</v>
      </c>
      <c r="C99" s="46" t="s">
        <v>266</v>
      </c>
      <c r="D99" s="46" t="s">
        <v>267</v>
      </c>
      <c r="E99" s="47">
        <v>0.66</v>
      </c>
      <c r="F99" s="45" t="s">
        <v>262</v>
      </c>
      <c r="G99" s="46" t="s">
        <v>268</v>
      </c>
    </row>
    <row r="100" spans="1:7" ht="116.25" customHeight="1">
      <c r="A100" s="46" t="s">
        <v>269</v>
      </c>
      <c r="B100" s="46" t="s">
        <v>270</v>
      </c>
      <c r="C100" s="46" t="s">
        <v>266</v>
      </c>
      <c r="D100" s="46" t="s">
        <v>271</v>
      </c>
      <c r="E100" s="47">
        <v>1</v>
      </c>
      <c r="F100" s="45" t="s">
        <v>262</v>
      </c>
      <c r="G100" s="46" t="s">
        <v>272</v>
      </c>
    </row>
    <row r="101" spans="1:7" ht="102.75" customHeight="1">
      <c r="A101" s="46" t="s">
        <v>273</v>
      </c>
      <c r="B101" s="46" t="s">
        <v>274</v>
      </c>
      <c r="C101" s="46" t="s">
        <v>275</v>
      </c>
      <c r="D101" s="46" t="s">
        <v>271</v>
      </c>
      <c r="E101" s="47">
        <v>1</v>
      </c>
      <c r="F101" s="45" t="s">
        <v>262</v>
      </c>
      <c r="G101" s="46" t="s">
        <v>276</v>
      </c>
    </row>
    <row r="102" spans="1:7" ht="105">
      <c r="A102" s="44" t="s">
        <v>277</v>
      </c>
      <c r="B102" s="44" t="s">
        <v>278</v>
      </c>
      <c r="C102" s="44" t="s">
        <v>279</v>
      </c>
      <c r="D102" s="44" t="s">
        <v>261</v>
      </c>
      <c r="E102" s="48">
        <v>1</v>
      </c>
      <c r="F102" s="45" t="s">
        <v>280</v>
      </c>
      <c r="G102" s="44" t="s">
        <v>281</v>
      </c>
    </row>
    <row r="103" spans="1:7" s="6" customFormat="1" ht="150">
      <c r="A103" s="33" t="s">
        <v>282</v>
      </c>
      <c r="B103" s="33" t="s">
        <v>283</v>
      </c>
      <c r="C103" s="33" t="s">
        <v>284</v>
      </c>
      <c r="D103" s="33" t="s">
        <v>285</v>
      </c>
      <c r="E103" s="49">
        <v>0.9</v>
      </c>
      <c r="F103" s="40" t="s">
        <v>286</v>
      </c>
      <c r="G103" s="33" t="s">
        <v>287</v>
      </c>
    </row>
    <row r="104" spans="1:7" s="6" customFormat="1" ht="162.75" customHeight="1">
      <c r="A104" s="33" t="s">
        <v>288</v>
      </c>
      <c r="B104" s="33" t="s">
        <v>289</v>
      </c>
      <c r="C104" s="33" t="s">
        <v>290</v>
      </c>
      <c r="D104" s="37" t="s">
        <v>291</v>
      </c>
      <c r="E104" s="49">
        <v>0.35</v>
      </c>
      <c r="F104" s="33" t="s">
        <v>292</v>
      </c>
      <c r="G104" s="62" t="s">
        <v>429</v>
      </c>
    </row>
    <row r="105" spans="1:7" s="6" customFormat="1" ht="123.75" customHeight="1">
      <c r="A105" s="33" t="s">
        <v>293</v>
      </c>
      <c r="B105" s="33" t="s">
        <v>294</v>
      </c>
      <c r="C105" s="33" t="s">
        <v>295</v>
      </c>
      <c r="D105" s="37" t="s">
        <v>291</v>
      </c>
      <c r="E105" s="49">
        <v>0.6</v>
      </c>
      <c r="F105" s="36" t="s">
        <v>296</v>
      </c>
      <c r="G105" s="34" t="s">
        <v>429</v>
      </c>
    </row>
    <row r="106" spans="1:7" s="6" customFormat="1" ht="144.75" customHeight="1">
      <c r="A106" s="33" t="s">
        <v>297</v>
      </c>
      <c r="B106" s="33" t="s">
        <v>298</v>
      </c>
      <c r="C106" s="33" t="s">
        <v>299</v>
      </c>
      <c r="D106" s="33" t="s">
        <v>291</v>
      </c>
      <c r="E106" s="49">
        <v>0.3</v>
      </c>
      <c r="F106" s="37" t="s">
        <v>300</v>
      </c>
      <c r="G106" s="34" t="s">
        <v>429</v>
      </c>
    </row>
    <row r="107" spans="1:7" ht="90">
      <c r="A107" s="33" t="s">
        <v>301</v>
      </c>
      <c r="B107" s="33" t="s">
        <v>302</v>
      </c>
      <c r="C107" s="33" t="s">
        <v>303</v>
      </c>
      <c r="D107" s="33" t="s">
        <v>291</v>
      </c>
      <c r="E107" s="49">
        <v>0.9</v>
      </c>
      <c r="F107" s="37" t="s">
        <v>300</v>
      </c>
      <c r="G107" s="33"/>
    </row>
    <row r="108" spans="1:7" ht="170.25" customHeight="1">
      <c r="A108" s="33" t="s">
        <v>304</v>
      </c>
      <c r="B108" s="33" t="s">
        <v>305</v>
      </c>
      <c r="C108" s="33" t="s">
        <v>306</v>
      </c>
      <c r="D108" s="33" t="s">
        <v>307</v>
      </c>
      <c r="E108" s="49">
        <v>0.9</v>
      </c>
      <c r="F108" s="37" t="s">
        <v>300</v>
      </c>
      <c r="G108" s="34" t="s">
        <v>429</v>
      </c>
    </row>
    <row r="109" spans="1:7" ht="60">
      <c r="A109" s="33" t="s">
        <v>308</v>
      </c>
      <c r="B109" s="33" t="s">
        <v>283</v>
      </c>
      <c r="C109" s="33" t="s">
        <v>309</v>
      </c>
      <c r="D109" s="33" t="s">
        <v>310</v>
      </c>
      <c r="E109" s="49">
        <v>1</v>
      </c>
      <c r="F109" s="33" t="s">
        <v>311</v>
      </c>
      <c r="G109" s="35" t="s">
        <v>312</v>
      </c>
    </row>
    <row r="110" spans="1:7" ht="60">
      <c r="A110" s="33" t="s">
        <v>313</v>
      </c>
      <c r="B110" s="33" t="s">
        <v>283</v>
      </c>
      <c r="C110" s="33" t="s">
        <v>314</v>
      </c>
      <c r="D110" s="33" t="s">
        <v>315</v>
      </c>
      <c r="E110" s="49">
        <v>1</v>
      </c>
      <c r="F110" s="33" t="s">
        <v>311</v>
      </c>
      <c r="G110" s="35" t="s">
        <v>312</v>
      </c>
    </row>
    <row r="111" spans="1:7" ht="78.75" customHeight="1">
      <c r="A111" s="33" t="s">
        <v>316</v>
      </c>
      <c r="B111" s="33" t="s">
        <v>283</v>
      </c>
      <c r="C111" s="33" t="s">
        <v>317</v>
      </c>
      <c r="D111" s="33" t="s">
        <v>315</v>
      </c>
      <c r="E111" s="43">
        <v>1</v>
      </c>
      <c r="F111" s="33" t="s">
        <v>311</v>
      </c>
      <c r="G111" s="35" t="s">
        <v>312</v>
      </c>
    </row>
    <row r="112" spans="1:7" ht="135">
      <c r="A112" s="33" t="s">
        <v>318</v>
      </c>
      <c r="B112" s="33" t="s">
        <v>283</v>
      </c>
      <c r="C112" s="33" t="s">
        <v>319</v>
      </c>
      <c r="D112" s="33" t="s">
        <v>315</v>
      </c>
      <c r="E112" s="49">
        <v>1</v>
      </c>
      <c r="F112" s="33" t="s">
        <v>311</v>
      </c>
      <c r="G112" s="35" t="s">
        <v>312</v>
      </c>
    </row>
    <row r="113" spans="1:7" ht="60">
      <c r="A113" s="33" t="s">
        <v>320</v>
      </c>
      <c r="B113" s="33" t="s">
        <v>283</v>
      </c>
      <c r="C113" s="37" t="s">
        <v>321</v>
      </c>
      <c r="D113" s="33" t="s">
        <v>322</v>
      </c>
      <c r="E113" s="49">
        <v>1</v>
      </c>
      <c r="F113" s="33" t="s">
        <v>311</v>
      </c>
      <c r="G113" s="35" t="s">
        <v>312</v>
      </c>
    </row>
    <row r="114" spans="1:7" ht="84.75" customHeight="1">
      <c r="A114" s="33" t="s">
        <v>323</v>
      </c>
      <c r="B114" s="33" t="s">
        <v>283</v>
      </c>
      <c r="C114" s="37" t="s">
        <v>321</v>
      </c>
      <c r="D114" s="33" t="s">
        <v>322</v>
      </c>
      <c r="E114" s="49">
        <v>1</v>
      </c>
      <c r="F114" s="33" t="s">
        <v>311</v>
      </c>
      <c r="G114" s="35" t="s">
        <v>312</v>
      </c>
    </row>
    <row r="115" spans="1:7" ht="60">
      <c r="A115" s="33" t="s">
        <v>324</v>
      </c>
      <c r="B115" s="33" t="s">
        <v>283</v>
      </c>
      <c r="C115" s="37" t="s">
        <v>325</v>
      </c>
      <c r="D115" s="33" t="s">
        <v>315</v>
      </c>
      <c r="E115" s="49">
        <v>1</v>
      </c>
      <c r="F115" s="33" t="s">
        <v>311</v>
      </c>
      <c r="G115" s="35" t="s">
        <v>326</v>
      </c>
    </row>
    <row r="116" spans="1:7" ht="45">
      <c r="A116" s="33" t="s">
        <v>327</v>
      </c>
      <c r="B116" s="33" t="s">
        <v>283</v>
      </c>
      <c r="C116" s="37" t="s">
        <v>325</v>
      </c>
      <c r="D116" s="33" t="s">
        <v>315</v>
      </c>
      <c r="E116" s="49">
        <v>1</v>
      </c>
      <c r="F116" s="33" t="s">
        <v>311</v>
      </c>
      <c r="G116" s="35" t="s">
        <v>312</v>
      </c>
    </row>
    <row r="117" spans="1:7" ht="105">
      <c r="A117" s="33" t="s">
        <v>328</v>
      </c>
      <c r="B117" s="33" t="s">
        <v>283</v>
      </c>
      <c r="C117" s="37" t="s">
        <v>329</v>
      </c>
      <c r="D117" s="33" t="s">
        <v>315</v>
      </c>
      <c r="E117" s="49">
        <v>1</v>
      </c>
      <c r="F117" s="33" t="s">
        <v>311</v>
      </c>
      <c r="G117" s="35" t="s">
        <v>312</v>
      </c>
    </row>
    <row r="118" spans="1:7" ht="75.75" customHeight="1">
      <c r="A118" s="33" t="s">
        <v>330</v>
      </c>
      <c r="B118" s="33" t="s">
        <v>283</v>
      </c>
      <c r="C118" s="33" t="s">
        <v>331</v>
      </c>
      <c r="D118" s="33" t="s">
        <v>315</v>
      </c>
      <c r="E118" s="49">
        <v>1</v>
      </c>
      <c r="F118" s="33" t="s">
        <v>311</v>
      </c>
      <c r="G118" s="62" t="s">
        <v>429</v>
      </c>
    </row>
    <row r="119" spans="1:7" ht="45">
      <c r="A119" s="33" t="s">
        <v>332</v>
      </c>
      <c r="B119" s="33" t="s">
        <v>283</v>
      </c>
      <c r="C119" s="37" t="s">
        <v>333</v>
      </c>
      <c r="D119" s="33" t="s">
        <v>315</v>
      </c>
      <c r="E119" s="49">
        <v>1</v>
      </c>
      <c r="F119" s="33" t="s">
        <v>311</v>
      </c>
      <c r="G119" s="35" t="s">
        <v>312</v>
      </c>
    </row>
    <row r="120" spans="1:7" ht="75">
      <c r="A120" s="33" t="s">
        <v>334</v>
      </c>
      <c r="B120" s="33" t="s">
        <v>283</v>
      </c>
      <c r="C120" s="37" t="s">
        <v>335</v>
      </c>
      <c r="D120" s="33" t="s">
        <v>322</v>
      </c>
      <c r="E120" s="49">
        <v>1</v>
      </c>
      <c r="F120" s="33" t="s">
        <v>311</v>
      </c>
      <c r="G120" s="35" t="s">
        <v>312</v>
      </c>
    </row>
    <row r="121" spans="1:7" ht="76.5" customHeight="1">
      <c r="A121" s="33" t="s">
        <v>336</v>
      </c>
      <c r="B121" s="33" t="s">
        <v>283</v>
      </c>
      <c r="C121" s="37" t="s">
        <v>325</v>
      </c>
      <c r="D121" s="33" t="s">
        <v>310</v>
      </c>
      <c r="E121" s="49">
        <v>1</v>
      </c>
      <c r="F121" s="33" t="s">
        <v>311</v>
      </c>
      <c r="G121" s="62" t="s">
        <v>429</v>
      </c>
    </row>
    <row r="122" spans="1:7" ht="132" customHeight="1">
      <c r="A122" s="33" t="s">
        <v>337</v>
      </c>
      <c r="B122" s="33" t="s">
        <v>283</v>
      </c>
      <c r="C122" s="37" t="s">
        <v>335</v>
      </c>
      <c r="D122" s="33" t="s">
        <v>310</v>
      </c>
      <c r="E122" s="49">
        <v>1</v>
      </c>
      <c r="F122" s="33" t="s">
        <v>311</v>
      </c>
      <c r="G122" s="62" t="s">
        <v>429</v>
      </c>
    </row>
    <row r="123" spans="1:7" ht="45">
      <c r="A123" s="33" t="s">
        <v>338</v>
      </c>
      <c r="B123" s="33" t="s">
        <v>283</v>
      </c>
      <c r="C123" s="33" t="s">
        <v>339</v>
      </c>
      <c r="D123" s="33" t="s">
        <v>310</v>
      </c>
      <c r="E123" s="49">
        <v>1</v>
      </c>
      <c r="F123" s="33" t="s">
        <v>311</v>
      </c>
      <c r="G123" s="35" t="s">
        <v>312</v>
      </c>
    </row>
    <row r="124" spans="1:7" ht="45">
      <c r="A124" s="33" t="s">
        <v>340</v>
      </c>
      <c r="B124" s="33" t="s">
        <v>283</v>
      </c>
      <c r="C124" s="33" t="s">
        <v>341</v>
      </c>
      <c r="D124" s="33" t="s">
        <v>310</v>
      </c>
      <c r="E124" s="49">
        <v>1</v>
      </c>
      <c r="F124" s="33" t="s">
        <v>311</v>
      </c>
      <c r="G124" s="35" t="s">
        <v>312</v>
      </c>
    </row>
    <row r="125" spans="1:7" ht="45">
      <c r="A125" s="33" t="s">
        <v>342</v>
      </c>
      <c r="B125" s="33" t="s">
        <v>283</v>
      </c>
      <c r="C125" s="33" t="s">
        <v>343</v>
      </c>
      <c r="D125" s="33" t="s">
        <v>310</v>
      </c>
      <c r="E125" s="49">
        <v>1</v>
      </c>
      <c r="F125" s="33" t="s">
        <v>311</v>
      </c>
      <c r="G125" s="35" t="s">
        <v>312</v>
      </c>
    </row>
    <row r="126" spans="1:7" ht="45">
      <c r="A126" s="33" t="s">
        <v>344</v>
      </c>
      <c r="B126" s="33" t="s">
        <v>283</v>
      </c>
      <c r="C126" s="37" t="s">
        <v>321</v>
      </c>
      <c r="D126" s="33" t="s">
        <v>310</v>
      </c>
      <c r="E126" s="49">
        <v>1</v>
      </c>
      <c r="F126" s="33" t="s">
        <v>311</v>
      </c>
      <c r="G126" s="35" t="s">
        <v>312</v>
      </c>
    </row>
    <row r="127" spans="1:7" ht="210">
      <c r="A127" s="33" t="s">
        <v>345</v>
      </c>
      <c r="B127" s="33" t="s">
        <v>346</v>
      </c>
      <c r="C127" s="33" t="s">
        <v>347</v>
      </c>
      <c r="D127" s="33" t="s">
        <v>348</v>
      </c>
      <c r="E127" s="49">
        <v>0.25</v>
      </c>
      <c r="F127" s="37" t="s">
        <v>349</v>
      </c>
      <c r="G127" s="62" t="s">
        <v>429</v>
      </c>
    </row>
    <row r="128" spans="1:7" ht="180">
      <c r="A128" s="33" t="s">
        <v>350</v>
      </c>
      <c r="B128" s="33" t="s">
        <v>283</v>
      </c>
      <c r="C128" s="33" t="s">
        <v>351</v>
      </c>
      <c r="D128" s="33" t="s">
        <v>322</v>
      </c>
      <c r="E128" s="49">
        <v>0.25</v>
      </c>
      <c r="F128" s="37" t="s">
        <v>349</v>
      </c>
      <c r="G128" s="62" t="s">
        <v>429</v>
      </c>
    </row>
    <row r="129" spans="1:7" ht="75">
      <c r="A129" s="33" t="s">
        <v>352</v>
      </c>
      <c r="B129" s="33" t="s">
        <v>353</v>
      </c>
      <c r="C129" s="33" t="s">
        <v>354</v>
      </c>
      <c r="D129" s="33" t="s">
        <v>355</v>
      </c>
      <c r="E129" s="49">
        <v>1</v>
      </c>
      <c r="F129" s="33" t="s">
        <v>356</v>
      </c>
      <c r="G129" s="33" t="s">
        <v>357</v>
      </c>
    </row>
    <row r="130" spans="1:7" ht="75">
      <c r="A130" s="33" t="s">
        <v>358</v>
      </c>
      <c r="B130" s="33" t="s">
        <v>283</v>
      </c>
      <c r="C130" s="37" t="s">
        <v>359</v>
      </c>
      <c r="D130" s="33" t="s">
        <v>360</v>
      </c>
      <c r="E130" s="49">
        <v>1</v>
      </c>
      <c r="F130" s="33" t="s">
        <v>311</v>
      </c>
      <c r="G130" s="62" t="s">
        <v>429</v>
      </c>
    </row>
    <row r="131" spans="1:7" ht="75">
      <c r="A131" s="50" t="s">
        <v>361</v>
      </c>
      <c r="B131" s="51" t="s">
        <v>362</v>
      </c>
      <c r="C131" s="51" t="s">
        <v>363</v>
      </c>
      <c r="D131" s="51" t="s">
        <v>364</v>
      </c>
      <c r="E131" s="52">
        <v>1</v>
      </c>
      <c r="F131" s="53" t="s">
        <v>365</v>
      </c>
      <c r="G131" s="54" t="s">
        <v>366</v>
      </c>
    </row>
    <row r="132" spans="1:7" ht="60">
      <c r="A132" s="50" t="s">
        <v>367</v>
      </c>
      <c r="B132" s="51" t="s">
        <v>368</v>
      </c>
      <c r="C132" s="51" t="s">
        <v>369</v>
      </c>
      <c r="D132" s="51" t="s">
        <v>370</v>
      </c>
      <c r="E132" s="52">
        <v>1</v>
      </c>
      <c r="F132" s="53" t="s">
        <v>371</v>
      </c>
      <c r="G132" s="54" t="s">
        <v>372</v>
      </c>
    </row>
    <row r="133" spans="1:7" ht="60">
      <c r="A133" s="50" t="s">
        <v>373</v>
      </c>
      <c r="B133" s="51" t="s">
        <v>362</v>
      </c>
      <c r="C133" s="51" t="s">
        <v>374</v>
      </c>
      <c r="D133" s="51" t="s">
        <v>375</v>
      </c>
      <c r="E133" s="52">
        <v>0.95</v>
      </c>
      <c r="F133" s="53" t="s">
        <v>376</v>
      </c>
      <c r="G133" s="55" t="s">
        <v>377</v>
      </c>
    </row>
    <row r="134" spans="1:7" ht="45">
      <c r="A134" s="50" t="s">
        <v>378</v>
      </c>
      <c r="B134" s="51" t="s">
        <v>379</v>
      </c>
      <c r="C134" s="51" t="s">
        <v>380</v>
      </c>
      <c r="D134" s="51" t="s">
        <v>375</v>
      </c>
      <c r="E134" s="52">
        <v>1</v>
      </c>
      <c r="F134" s="56" t="s">
        <v>381</v>
      </c>
      <c r="G134" s="55" t="s">
        <v>382</v>
      </c>
    </row>
    <row r="135" spans="1:7" ht="90">
      <c r="A135" s="50" t="s">
        <v>383</v>
      </c>
      <c r="B135" s="51" t="s">
        <v>384</v>
      </c>
      <c r="C135" s="51" t="s">
        <v>385</v>
      </c>
      <c r="D135" s="51" t="s">
        <v>386</v>
      </c>
      <c r="E135" s="52">
        <v>1</v>
      </c>
      <c r="F135" s="56" t="s">
        <v>387</v>
      </c>
      <c r="G135" s="55" t="s">
        <v>388</v>
      </c>
    </row>
    <row r="136" spans="1:7" ht="85.5" customHeight="1">
      <c r="A136" s="82" t="s">
        <v>389</v>
      </c>
      <c r="B136" s="83" t="s">
        <v>390</v>
      </c>
      <c r="C136" s="83" t="s">
        <v>391</v>
      </c>
      <c r="D136" s="83" t="s">
        <v>392</v>
      </c>
      <c r="E136" s="57">
        <v>1</v>
      </c>
      <c r="F136" s="57" t="s">
        <v>393</v>
      </c>
      <c r="G136" s="84" t="s">
        <v>394</v>
      </c>
    </row>
    <row r="137" spans="1:7" ht="32.25" customHeight="1">
      <c r="A137" s="197" t="s">
        <v>599</v>
      </c>
      <c r="B137" s="198"/>
      <c r="C137" s="198"/>
      <c r="D137" s="198"/>
      <c r="E137" s="198"/>
      <c r="F137" s="198"/>
      <c r="G137" s="199"/>
    </row>
    <row r="138" spans="1:7" ht="24.75" customHeight="1">
      <c r="A138" s="144" t="s">
        <v>488</v>
      </c>
      <c r="B138" s="145"/>
      <c r="C138" s="145"/>
      <c r="D138" s="145"/>
      <c r="E138" s="145"/>
      <c r="F138" s="145"/>
      <c r="G138" s="146"/>
    </row>
    <row r="139" spans="1:7" ht="22.5" customHeight="1">
      <c r="A139" s="144" t="s">
        <v>489</v>
      </c>
      <c r="B139" s="145"/>
      <c r="C139" s="145"/>
      <c r="D139" s="145"/>
      <c r="E139" s="145"/>
      <c r="F139" s="145"/>
      <c r="G139" s="146"/>
    </row>
    <row r="140" spans="1:7" ht="85.5" customHeight="1">
      <c r="A140" s="85" t="s">
        <v>490</v>
      </c>
      <c r="B140" s="85" t="s">
        <v>518</v>
      </c>
      <c r="C140" s="85" t="s">
        <v>528</v>
      </c>
      <c r="D140" s="85" t="s">
        <v>543</v>
      </c>
      <c r="E140" s="86">
        <v>1</v>
      </c>
      <c r="F140" s="85" t="s">
        <v>551</v>
      </c>
      <c r="G140" s="85" t="s">
        <v>558</v>
      </c>
    </row>
    <row r="141" spans="1:7" ht="70.5" customHeight="1">
      <c r="A141" s="85" t="s">
        <v>491</v>
      </c>
      <c r="B141" s="85" t="s">
        <v>519</v>
      </c>
      <c r="C141" s="85" t="s">
        <v>528</v>
      </c>
      <c r="D141" s="85" t="s">
        <v>543</v>
      </c>
      <c r="E141" s="86">
        <v>1</v>
      </c>
      <c r="F141" s="85" t="s">
        <v>552</v>
      </c>
      <c r="G141" s="85" t="s">
        <v>559</v>
      </c>
    </row>
    <row r="142" spans="1:7" ht="22.5" customHeight="1">
      <c r="A142" s="144" t="s">
        <v>492</v>
      </c>
      <c r="B142" s="145"/>
      <c r="C142" s="145"/>
      <c r="D142" s="145"/>
      <c r="E142" s="145"/>
      <c r="F142" s="145"/>
      <c r="G142" s="146"/>
    </row>
    <row r="143" spans="1:7" ht="78" customHeight="1">
      <c r="A143" s="85" t="s">
        <v>493</v>
      </c>
      <c r="B143" s="85" t="s">
        <v>520</v>
      </c>
      <c r="C143" s="85" t="s">
        <v>529</v>
      </c>
      <c r="D143" s="85" t="s">
        <v>544</v>
      </c>
      <c r="E143" s="86">
        <v>1</v>
      </c>
      <c r="F143" s="85" t="s">
        <v>553</v>
      </c>
      <c r="G143" s="85" t="s">
        <v>560</v>
      </c>
    </row>
    <row r="144" spans="1:7" ht="22.5" customHeight="1">
      <c r="A144" s="144" t="s">
        <v>494</v>
      </c>
      <c r="B144" s="145"/>
      <c r="C144" s="145"/>
      <c r="D144" s="145"/>
      <c r="E144" s="145"/>
      <c r="F144" s="145"/>
      <c r="G144" s="146"/>
    </row>
    <row r="145" spans="1:7" ht="56.25" customHeight="1">
      <c r="A145" s="85" t="s">
        <v>495</v>
      </c>
      <c r="B145" s="85" t="s">
        <v>520</v>
      </c>
      <c r="C145" s="85" t="s">
        <v>529</v>
      </c>
      <c r="D145" s="85" t="s">
        <v>544</v>
      </c>
      <c r="E145" s="86">
        <v>0</v>
      </c>
      <c r="F145" s="85" t="s">
        <v>553</v>
      </c>
      <c r="G145" s="85" t="s">
        <v>561</v>
      </c>
    </row>
    <row r="146" spans="1:7" ht="159" customHeight="1">
      <c r="A146" s="85" t="s">
        <v>496</v>
      </c>
      <c r="B146" s="85" t="s">
        <v>521</v>
      </c>
      <c r="C146" s="85" t="s">
        <v>528</v>
      </c>
      <c r="D146" s="85" t="s">
        <v>544</v>
      </c>
      <c r="E146" s="86">
        <v>0.8</v>
      </c>
      <c r="F146" s="85" t="s">
        <v>554</v>
      </c>
      <c r="G146" s="85" t="s">
        <v>562</v>
      </c>
    </row>
    <row r="147" spans="1:7" ht="22.5" customHeight="1">
      <c r="A147" s="144" t="s">
        <v>497</v>
      </c>
      <c r="B147" s="145"/>
      <c r="C147" s="145"/>
      <c r="D147" s="145"/>
      <c r="E147" s="145"/>
      <c r="F147" s="145"/>
      <c r="G147" s="146"/>
    </row>
    <row r="148" spans="1:7" ht="129.75" customHeight="1">
      <c r="A148" s="85" t="s">
        <v>498</v>
      </c>
      <c r="B148" s="85" t="s">
        <v>522</v>
      </c>
      <c r="C148" s="85" t="s">
        <v>530</v>
      </c>
      <c r="D148" s="85" t="s">
        <v>545</v>
      </c>
      <c r="E148" s="86">
        <v>1</v>
      </c>
      <c r="F148" s="85" t="s">
        <v>555</v>
      </c>
      <c r="G148" s="85" t="s">
        <v>563</v>
      </c>
    </row>
    <row r="149" spans="1:7" ht="82.5" customHeight="1">
      <c r="A149" s="85" t="s">
        <v>499</v>
      </c>
      <c r="B149" s="85" t="s">
        <v>523</v>
      </c>
      <c r="C149" s="85" t="s">
        <v>531</v>
      </c>
      <c r="D149" s="85" t="s">
        <v>546</v>
      </c>
      <c r="E149" s="86">
        <v>1</v>
      </c>
      <c r="F149" s="85" t="s">
        <v>555</v>
      </c>
      <c r="G149" s="85" t="s">
        <v>564</v>
      </c>
    </row>
    <row r="150" spans="1:7" ht="22.5" customHeight="1">
      <c r="A150" s="144" t="s">
        <v>500</v>
      </c>
      <c r="B150" s="145"/>
      <c r="C150" s="145"/>
      <c r="D150" s="145"/>
      <c r="E150" s="145"/>
      <c r="F150" s="145"/>
      <c r="G150" s="146"/>
    </row>
    <row r="151" spans="1:7" ht="128.25" customHeight="1">
      <c r="A151" s="85" t="s">
        <v>501</v>
      </c>
      <c r="B151" s="85" t="s">
        <v>522</v>
      </c>
      <c r="C151" s="85" t="s">
        <v>530</v>
      </c>
      <c r="D151" s="85" t="s">
        <v>543</v>
      </c>
      <c r="E151" s="86">
        <v>1</v>
      </c>
      <c r="F151" s="85" t="s">
        <v>555</v>
      </c>
      <c r="G151" s="85" t="s">
        <v>564</v>
      </c>
    </row>
    <row r="152" spans="1:7" ht="172.5" customHeight="1">
      <c r="A152" s="85" t="s">
        <v>502</v>
      </c>
      <c r="B152" s="85" t="s">
        <v>524</v>
      </c>
      <c r="C152" s="85" t="s">
        <v>532</v>
      </c>
      <c r="D152" s="85" t="s">
        <v>546</v>
      </c>
      <c r="E152" s="86">
        <v>0.95</v>
      </c>
      <c r="F152" s="85" t="s">
        <v>556</v>
      </c>
      <c r="G152" s="85" t="s">
        <v>565</v>
      </c>
    </row>
    <row r="153" spans="1:7" ht="118.5" customHeight="1">
      <c r="A153" s="85" t="s">
        <v>503</v>
      </c>
      <c r="B153" s="85" t="s">
        <v>522</v>
      </c>
      <c r="C153" s="85" t="s">
        <v>530</v>
      </c>
      <c r="D153" s="85" t="s">
        <v>547</v>
      </c>
      <c r="E153" s="86">
        <v>1</v>
      </c>
      <c r="F153" s="85" t="s">
        <v>555</v>
      </c>
      <c r="G153" s="85" t="s">
        <v>566</v>
      </c>
    </row>
    <row r="154" spans="1:7" ht="22.5" customHeight="1">
      <c r="A154" s="144" t="s">
        <v>504</v>
      </c>
      <c r="B154" s="145"/>
      <c r="C154" s="145"/>
      <c r="D154" s="145"/>
      <c r="E154" s="145"/>
      <c r="F154" s="145"/>
      <c r="G154" s="146"/>
    </row>
    <row r="155" spans="1:7" ht="69" customHeight="1">
      <c r="A155" s="85" t="s">
        <v>505</v>
      </c>
      <c r="B155" s="85" t="s">
        <v>523</v>
      </c>
      <c r="C155" s="85" t="s">
        <v>533</v>
      </c>
      <c r="D155" s="85" t="s">
        <v>546</v>
      </c>
      <c r="E155" s="86">
        <v>1</v>
      </c>
      <c r="F155" s="85" t="s">
        <v>555</v>
      </c>
      <c r="G155" s="85" t="s">
        <v>564</v>
      </c>
    </row>
    <row r="156" spans="1:7" ht="53.25" customHeight="1">
      <c r="A156" s="85" t="s">
        <v>506</v>
      </c>
      <c r="B156" s="85" t="s">
        <v>523</v>
      </c>
      <c r="C156" s="85" t="s">
        <v>534</v>
      </c>
      <c r="D156" s="85" t="s">
        <v>546</v>
      </c>
      <c r="E156" s="86">
        <v>1</v>
      </c>
      <c r="F156" s="85" t="s">
        <v>555</v>
      </c>
      <c r="G156" s="85" t="s">
        <v>564</v>
      </c>
    </row>
    <row r="157" spans="1:7" ht="54" customHeight="1">
      <c r="A157" s="85" t="s">
        <v>507</v>
      </c>
      <c r="B157" s="85" t="s">
        <v>523</v>
      </c>
      <c r="C157" s="85" t="s">
        <v>535</v>
      </c>
      <c r="D157" s="85" t="s">
        <v>546</v>
      </c>
      <c r="E157" s="86">
        <v>1</v>
      </c>
      <c r="F157" s="85" t="s">
        <v>555</v>
      </c>
      <c r="G157" s="85" t="s">
        <v>564</v>
      </c>
    </row>
    <row r="158" spans="1:7" ht="49.5" customHeight="1">
      <c r="A158" s="85" t="s">
        <v>508</v>
      </c>
      <c r="B158" s="85" t="s">
        <v>523</v>
      </c>
      <c r="C158" s="85" t="s">
        <v>536</v>
      </c>
      <c r="D158" s="85" t="s">
        <v>546</v>
      </c>
      <c r="E158" s="86">
        <v>1</v>
      </c>
      <c r="F158" s="85" t="s">
        <v>555</v>
      </c>
      <c r="G158" s="85" t="s">
        <v>564</v>
      </c>
    </row>
    <row r="159" spans="1:7" ht="22.5" customHeight="1">
      <c r="A159" s="144" t="s">
        <v>509</v>
      </c>
      <c r="B159" s="145"/>
      <c r="C159" s="145"/>
      <c r="D159" s="145"/>
      <c r="E159" s="145"/>
      <c r="F159" s="145"/>
      <c r="G159" s="146"/>
    </row>
    <row r="160" spans="1:7" ht="22.5" customHeight="1">
      <c r="A160" s="144" t="s">
        <v>510</v>
      </c>
      <c r="B160" s="145"/>
      <c r="C160" s="145"/>
      <c r="D160" s="145"/>
      <c r="E160" s="145"/>
      <c r="F160" s="145"/>
      <c r="G160" s="146"/>
    </row>
    <row r="161" spans="1:7" ht="114" customHeight="1">
      <c r="A161" s="85" t="s">
        <v>511</v>
      </c>
      <c r="B161" s="85" t="s">
        <v>525</v>
      </c>
      <c r="C161" s="85" t="s">
        <v>537</v>
      </c>
      <c r="D161" s="85" t="s">
        <v>548</v>
      </c>
      <c r="E161" s="86">
        <v>1</v>
      </c>
      <c r="F161" s="85" t="s">
        <v>555</v>
      </c>
      <c r="G161" s="85" t="s">
        <v>567</v>
      </c>
    </row>
    <row r="162" spans="1:7" ht="126.75" customHeight="1">
      <c r="A162" s="85" t="s">
        <v>512</v>
      </c>
      <c r="B162" s="85" t="s">
        <v>525</v>
      </c>
      <c r="C162" s="85" t="s">
        <v>538</v>
      </c>
      <c r="D162" s="85" t="s">
        <v>548</v>
      </c>
      <c r="E162" s="86">
        <v>1</v>
      </c>
      <c r="F162" s="85" t="s">
        <v>555</v>
      </c>
      <c r="G162" s="85" t="s">
        <v>568</v>
      </c>
    </row>
    <row r="163" spans="1:7" ht="120.75" customHeight="1">
      <c r="A163" s="85" t="s">
        <v>513</v>
      </c>
      <c r="B163" s="85" t="s">
        <v>526</v>
      </c>
      <c r="C163" s="85" t="s">
        <v>539</v>
      </c>
      <c r="D163" s="85" t="s">
        <v>549</v>
      </c>
      <c r="E163" s="86">
        <v>1</v>
      </c>
      <c r="F163" s="85" t="s">
        <v>555</v>
      </c>
      <c r="G163" s="85" t="s">
        <v>569</v>
      </c>
    </row>
    <row r="164" spans="1:7" ht="153" customHeight="1">
      <c r="A164" s="85" t="s">
        <v>514</v>
      </c>
      <c r="B164" s="85" t="s">
        <v>526</v>
      </c>
      <c r="C164" s="85" t="s">
        <v>540</v>
      </c>
      <c r="D164" s="85" t="s">
        <v>549</v>
      </c>
      <c r="E164" s="86">
        <v>1</v>
      </c>
      <c r="F164" s="85" t="s">
        <v>555</v>
      </c>
      <c r="G164" s="85" t="s">
        <v>570</v>
      </c>
    </row>
    <row r="165" spans="1:7" ht="45.75" customHeight="1">
      <c r="A165" s="85" t="s">
        <v>515</v>
      </c>
      <c r="B165" s="85" t="s">
        <v>515</v>
      </c>
      <c r="C165" s="85" t="s">
        <v>541</v>
      </c>
      <c r="D165" s="85" t="s">
        <v>549</v>
      </c>
      <c r="E165" s="86">
        <v>1</v>
      </c>
      <c r="F165" s="85" t="s">
        <v>555</v>
      </c>
      <c r="G165" s="85" t="s">
        <v>569</v>
      </c>
    </row>
    <row r="166" spans="1:7" ht="22.5" customHeight="1">
      <c r="A166" s="144" t="s">
        <v>516</v>
      </c>
      <c r="B166" s="145"/>
      <c r="C166" s="145"/>
      <c r="D166" s="145"/>
      <c r="E166" s="145"/>
      <c r="F166" s="145"/>
      <c r="G166" s="146"/>
    </row>
    <row r="167" spans="1:7" ht="114" customHeight="1">
      <c r="A167" s="85" t="s">
        <v>517</v>
      </c>
      <c r="B167" s="85" t="s">
        <v>527</v>
      </c>
      <c r="C167" s="85" t="s">
        <v>542</v>
      </c>
      <c r="D167" s="85" t="s">
        <v>550</v>
      </c>
      <c r="E167" s="86">
        <v>1</v>
      </c>
      <c r="F167" s="85" t="s">
        <v>557</v>
      </c>
      <c r="G167" s="85" t="s">
        <v>571</v>
      </c>
    </row>
    <row r="168" spans="1:7" ht="121.5" customHeight="1">
      <c r="A168" s="74" t="s">
        <v>484</v>
      </c>
      <c r="B168" s="74" t="s">
        <v>485</v>
      </c>
      <c r="C168" s="70">
        <v>807</v>
      </c>
      <c r="D168" s="71" t="s">
        <v>486</v>
      </c>
      <c r="E168" s="79">
        <v>0.26769999999999999</v>
      </c>
      <c r="F168" s="70">
        <v>216</v>
      </c>
      <c r="G168" s="69" t="s">
        <v>429</v>
      </c>
    </row>
    <row r="169" spans="1:7" ht="32.25" customHeight="1">
      <c r="A169" s="126" t="s">
        <v>576</v>
      </c>
      <c r="B169" s="127"/>
      <c r="C169" s="127"/>
      <c r="D169" s="127"/>
      <c r="E169" s="127"/>
      <c r="F169" s="127"/>
      <c r="G169" s="128"/>
    </row>
    <row r="170" spans="1:7" ht="408.75" customHeight="1">
      <c r="A170" s="85" t="s">
        <v>577</v>
      </c>
      <c r="B170" s="94" t="s">
        <v>578</v>
      </c>
      <c r="C170" s="94" t="s">
        <v>579</v>
      </c>
      <c r="D170" s="94" t="s">
        <v>580</v>
      </c>
      <c r="E170" s="93">
        <v>1</v>
      </c>
      <c r="F170" s="94" t="s">
        <v>581</v>
      </c>
      <c r="G170" s="94" t="s">
        <v>582</v>
      </c>
    </row>
    <row r="171" spans="1:7" ht="131.25" customHeight="1">
      <c r="A171" s="94" t="s">
        <v>583</v>
      </c>
      <c r="B171" s="94" t="s">
        <v>578</v>
      </c>
      <c r="C171" s="94" t="s">
        <v>579</v>
      </c>
      <c r="D171" s="94" t="s">
        <v>580</v>
      </c>
      <c r="E171" s="93">
        <v>1</v>
      </c>
      <c r="F171" s="94" t="s">
        <v>581</v>
      </c>
      <c r="G171" s="94" t="s">
        <v>582</v>
      </c>
    </row>
    <row r="172" spans="1:7" ht="399.75" customHeight="1">
      <c r="A172" s="94" t="s">
        <v>584</v>
      </c>
      <c r="B172" s="94" t="s">
        <v>578</v>
      </c>
      <c r="C172" s="94" t="s">
        <v>579</v>
      </c>
      <c r="D172" s="94" t="s">
        <v>580</v>
      </c>
      <c r="E172" s="93">
        <v>1</v>
      </c>
      <c r="F172" s="94" t="s">
        <v>581</v>
      </c>
      <c r="G172" s="94" t="s">
        <v>582</v>
      </c>
    </row>
    <row r="173" spans="1:7" ht="160.5" customHeight="1">
      <c r="A173" s="94" t="s">
        <v>585</v>
      </c>
      <c r="B173" s="94"/>
      <c r="C173" s="94" t="s">
        <v>579</v>
      </c>
      <c r="D173" s="94" t="s">
        <v>580</v>
      </c>
      <c r="E173" s="93">
        <v>1</v>
      </c>
      <c r="F173" s="94" t="s">
        <v>581</v>
      </c>
      <c r="G173" s="94" t="s">
        <v>582</v>
      </c>
    </row>
    <row r="174" spans="1:7" ht="228" customHeight="1">
      <c r="A174" s="94" t="s">
        <v>586</v>
      </c>
      <c r="B174" s="94" t="s">
        <v>587</v>
      </c>
      <c r="C174" s="94" t="s">
        <v>588</v>
      </c>
      <c r="D174" s="94" t="s">
        <v>580</v>
      </c>
      <c r="E174" s="93" t="s">
        <v>589</v>
      </c>
      <c r="F174" s="94" t="s">
        <v>590</v>
      </c>
      <c r="G174" s="94" t="s">
        <v>591</v>
      </c>
    </row>
    <row r="175" spans="1:7" ht="148.5" customHeight="1">
      <c r="A175" s="94" t="s">
        <v>592</v>
      </c>
      <c r="B175" s="94" t="s">
        <v>593</v>
      </c>
      <c r="C175" s="94" t="s">
        <v>594</v>
      </c>
      <c r="D175" s="94" t="s">
        <v>580</v>
      </c>
      <c r="E175" s="93">
        <v>1</v>
      </c>
      <c r="F175" s="94" t="s">
        <v>595</v>
      </c>
      <c r="G175" s="94" t="s">
        <v>596</v>
      </c>
    </row>
    <row r="176" spans="1:7" ht="21" customHeight="1">
      <c r="A176" s="88"/>
      <c r="B176" s="89"/>
      <c r="C176" s="76"/>
      <c r="D176" s="90"/>
      <c r="E176" s="91"/>
      <c r="F176" s="76"/>
      <c r="G176" s="92"/>
    </row>
    <row r="177" spans="1:7" ht="409.5" customHeight="1">
      <c r="A177" s="206"/>
      <c r="B177" s="207"/>
      <c r="C177" s="207"/>
      <c r="D177" s="207"/>
      <c r="E177" s="207"/>
      <c r="F177" s="207"/>
      <c r="G177" s="208"/>
    </row>
    <row r="178" spans="1:7" ht="15.75">
      <c r="A178" s="10"/>
      <c r="B178" s="10"/>
      <c r="C178" s="10"/>
      <c r="D178" s="10"/>
      <c r="E178" s="10"/>
      <c r="F178" s="10"/>
      <c r="G178" s="10"/>
    </row>
    <row r="179" spans="1:7" ht="32.25" customHeight="1">
      <c r="A179" s="236" t="s">
        <v>96</v>
      </c>
      <c r="B179" s="237"/>
      <c r="C179" s="237"/>
      <c r="D179" s="237"/>
      <c r="E179" s="237"/>
      <c r="F179" s="237"/>
      <c r="G179" s="238"/>
    </row>
    <row r="180" spans="1:7" s="6" customFormat="1" ht="44.25" customHeight="1">
      <c r="A180" s="11" t="s">
        <v>29</v>
      </c>
      <c r="B180" s="11" t="s">
        <v>30</v>
      </c>
      <c r="C180" s="12" t="s">
        <v>69</v>
      </c>
      <c r="D180" s="11" t="s">
        <v>31</v>
      </c>
      <c r="E180" s="11" t="s">
        <v>32</v>
      </c>
      <c r="F180" s="68" t="s">
        <v>33</v>
      </c>
      <c r="G180" s="11" t="s">
        <v>34</v>
      </c>
    </row>
    <row r="181" spans="1:7" ht="123.75" customHeight="1">
      <c r="A181" s="65">
        <v>421385</v>
      </c>
      <c r="B181" s="25" t="s">
        <v>152</v>
      </c>
      <c r="C181" s="26">
        <v>45001</v>
      </c>
      <c r="D181" s="24">
        <v>58696700</v>
      </c>
      <c r="E181" s="25" t="s">
        <v>153</v>
      </c>
      <c r="F181" s="27" t="s">
        <v>154</v>
      </c>
      <c r="G181" s="72" t="s">
        <v>155</v>
      </c>
    </row>
    <row r="182" spans="1:7" ht="112.5" customHeight="1">
      <c r="A182" s="65">
        <v>424684</v>
      </c>
      <c r="B182" s="25" t="s">
        <v>156</v>
      </c>
      <c r="C182" s="26">
        <v>45014</v>
      </c>
      <c r="D182" s="24">
        <v>758200804</v>
      </c>
      <c r="E182" s="25" t="s">
        <v>157</v>
      </c>
      <c r="F182" s="27" t="s">
        <v>154</v>
      </c>
      <c r="G182" s="72" t="s">
        <v>158</v>
      </c>
    </row>
    <row r="183" spans="1:7" ht="15.75">
      <c r="A183" s="209" t="s">
        <v>72</v>
      </c>
      <c r="B183" s="210"/>
      <c r="C183" s="210"/>
      <c r="D183" s="210"/>
      <c r="E183" s="210"/>
      <c r="F183" s="210"/>
      <c r="G183" s="210"/>
    </row>
    <row r="184" spans="1:7" ht="15.75">
      <c r="A184" s="10"/>
      <c r="B184" s="10"/>
      <c r="C184" s="10"/>
      <c r="D184" s="10"/>
      <c r="E184" s="10"/>
      <c r="F184" s="10"/>
      <c r="G184" s="10"/>
    </row>
    <row r="185" spans="1:7" ht="16.5">
      <c r="A185" s="99" t="s">
        <v>97</v>
      </c>
      <c r="B185" s="99"/>
      <c r="C185" s="99"/>
      <c r="D185" s="99"/>
      <c r="E185" s="99"/>
      <c r="F185" s="99"/>
      <c r="G185" s="99"/>
    </row>
    <row r="186" spans="1:7" ht="31.5">
      <c r="A186" s="144" t="s">
        <v>90</v>
      </c>
      <c r="B186" s="146"/>
      <c r="C186" s="11" t="s">
        <v>22</v>
      </c>
      <c r="D186" s="11" t="s">
        <v>35</v>
      </c>
      <c r="E186" s="11" t="s">
        <v>36</v>
      </c>
      <c r="F186" s="11" t="s">
        <v>37</v>
      </c>
      <c r="G186" s="8" t="s">
        <v>38</v>
      </c>
    </row>
    <row r="187" spans="1:7">
      <c r="A187" s="119">
        <v>100</v>
      </c>
      <c r="B187" s="27"/>
      <c r="C187" s="58" t="s">
        <v>160</v>
      </c>
      <c r="D187" s="28">
        <f>SUM(D188:D192)</f>
        <v>167390265239</v>
      </c>
      <c r="E187" s="28">
        <f t="shared" ref="E187" si="0">SUM(E188:E192)</f>
        <v>36820080530</v>
      </c>
      <c r="F187" s="28">
        <f>+D187-E187</f>
        <v>130570184709</v>
      </c>
      <c r="G187" s="230" t="s">
        <v>161</v>
      </c>
    </row>
    <row r="188" spans="1:7">
      <c r="A188" s="120"/>
      <c r="B188" s="27">
        <v>110</v>
      </c>
      <c r="C188" s="39" t="s">
        <v>162</v>
      </c>
      <c r="D188" s="29">
        <v>104713080056</v>
      </c>
      <c r="E188" s="29">
        <v>23339387190</v>
      </c>
      <c r="F188" s="29">
        <f t="shared" ref="F188:F225" si="1">+D188-E188</f>
        <v>81373692866</v>
      </c>
      <c r="G188" s="231"/>
    </row>
    <row r="189" spans="1:7" ht="30">
      <c r="A189" s="120"/>
      <c r="B189" s="27">
        <v>120</v>
      </c>
      <c r="C189" s="39" t="s">
        <v>163</v>
      </c>
      <c r="D189" s="29">
        <v>2835600000</v>
      </c>
      <c r="E189" s="29">
        <v>632400000</v>
      </c>
      <c r="F189" s="29">
        <f t="shared" si="1"/>
        <v>2203200000</v>
      </c>
      <c r="G189" s="231"/>
    </row>
    <row r="190" spans="1:7" ht="30">
      <c r="A190" s="120"/>
      <c r="B190" s="27">
        <v>130</v>
      </c>
      <c r="C190" s="39" t="s">
        <v>164</v>
      </c>
      <c r="D190" s="29">
        <v>36501445952</v>
      </c>
      <c r="E190" s="29">
        <v>7497331179</v>
      </c>
      <c r="F190" s="29">
        <f t="shared" si="1"/>
        <v>29004114773</v>
      </c>
      <c r="G190" s="231"/>
    </row>
    <row r="191" spans="1:7">
      <c r="A191" s="120"/>
      <c r="B191" s="27">
        <v>140</v>
      </c>
      <c r="C191" s="39" t="s">
        <v>165</v>
      </c>
      <c r="D191" s="29">
        <v>20271448765</v>
      </c>
      <c r="E191" s="29">
        <v>4595120715</v>
      </c>
      <c r="F191" s="29">
        <f t="shared" si="1"/>
        <v>15676328050</v>
      </c>
      <c r="G191" s="231"/>
    </row>
    <row r="192" spans="1:7">
      <c r="A192" s="121"/>
      <c r="B192" s="27">
        <v>190</v>
      </c>
      <c r="C192" s="39" t="s">
        <v>166</v>
      </c>
      <c r="D192" s="29">
        <v>3068690466</v>
      </c>
      <c r="E192" s="29">
        <v>755841446</v>
      </c>
      <c r="F192" s="29">
        <f t="shared" si="1"/>
        <v>2312849020</v>
      </c>
      <c r="G192" s="231"/>
    </row>
    <row r="193" spans="1:7">
      <c r="A193" s="119">
        <v>200</v>
      </c>
      <c r="B193" s="27"/>
      <c r="C193" s="58" t="s">
        <v>167</v>
      </c>
      <c r="D193" s="28">
        <f>SUM(D194:D201)</f>
        <v>87585808262</v>
      </c>
      <c r="E193" s="28">
        <f>SUM(E194:E201)</f>
        <v>2251717498</v>
      </c>
      <c r="F193" s="28">
        <f t="shared" si="1"/>
        <v>85334090764</v>
      </c>
      <c r="G193" s="231"/>
    </row>
    <row r="194" spans="1:7">
      <c r="A194" s="120"/>
      <c r="B194" s="27">
        <v>210</v>
      </c>
      <c r="C194" s="39" t="s">
        <v>168</v>
      </c>
      <c r="D194" s="29">
        <v>8343588133</v>
      </c>
      <c r="E194" s="29">
        <v>998122893</v>
      </c>
      <c r="F194" s="29">
        <f t="shared" si="1"/>
        <v>7345465240</v>
      </c>
      <c r="G194" s="231"/>
    </row>
    <row r="195" spans="1:7">
      <c r="A195" s="120"/>
      <c r="B195" s="27">
        <v>220</v>
      </c>
      <c r="C195" s="39" t="s">
        <v>169</v>
      </c>
      <c r="D195" s="29">
        <v>387934600</v>
      </c>
      <c r="E195" s="29">
        <v>1655910</v>
      </c>
      <c r="F195" s="29">
        <f t="shared" si="1"/>
        <v>386278690</v>
      </c>
      <c r="G195" s="231"/>
    </row>
    <row r="196" spans="1:7">
      <c r="A196" s="120"/>
      <c r="B196" s="27">
        <v>230</v>
      </c>
      <c r="C196" s="39" t="s">
        <v>170</v>
      </c>
      <c r="D196" s="29">
        <v>2819918988</v>
      </c>
      <c r="E196" s="29">
        <v>358651063</v>
      </c>
      <c r="F196" s="29">
        <f t="shared" si="1"/>
        <v>2461267925</v>
      </c>
      <c r="G196" s="231"/>
    </row>
    <row r="197" spans="1:7" ht="45">
      <c r="A197" s="120"/>
      <c r="B197" s="27">
        <v>240</v>
      </c>
      <c r="C197" s="39" t="s">
        <v>171</v>
      </c>
      <c r="D197" s="29">
        <v>51780760539</v>
      </c>
      <c r="E197" s="29">
        <v>508764809</v>
      </c>
      <c r="F197" s="29">
        <f t="shared" si="1"/>
        <v>51271995730</v>
      </c>
      <c r="G197" s="231"/>
    </row>
    <row r="198" spans="1:7">
      <c r="A198" s="120"/>
      <c r="B198" s="27">
        <v>250</v>
      </c>
      <c r="C198" s="39" t="s">
        <v>172</v>
      </c>
      <c r="D198" s="29">
        <v>3293100000</v>
      </c>
      <c r="E198" s="29">
        <v>0</v>
      </c>
      <c r="F198" s="29">
        <f t="shared" si="1"/>
        <v>3293100000</v>
      </c>
      <c r="G198" s="231"/>
    </row>
    <row r="199" spans="1:7" ht="30">
      <c r="A199" s="120"/>
      <c r="B199" s="27">
        <v>260</v>
      </c>
      <c r="C199" s="39" t="s">
        <v>173</v>
      </c>
      <c r="D199" s="29">
        <v>18194743002</v>
      </c>
      <c r="E199" s="29">
        <v>360228280</v>
      </c>
      <c r="F199" s="29">
        <f t="shared" si="1"/>
        <v>17834514722</v>
      </c>
      <c r="G199" s="231"/>
    </row>
    <row r="200" spans="1:7">
      <c r="A200" s="120"/>
      <c r="B200" s="27">
        <v>280</v>
      </c>
      <c r="C200" s="39" t="s">
        <v>174</v>
      </c>
      <c r="D200" s="29">
        <v>988100000</v>
      </c>
      <c r="E200" s="29">
        <v>24294543</v>
      </c>
      <c r="F200" s="29">
        <f t="shared" si="1"/>
        <v>963805457</v>
      </c>
      <c r="G200" s="231"/>
    </row>
    <row r="201" spans="1:7" ht="30">
      <c r="A201" s="121"/>
      <c r="B201" s="27">
        <v>290</v>
      </c>
      <c r="C201" s="39" t="s">
        <v>175</v>
      </c>
      <c r="D201" s="29">
        <v>1777663000</v>
      </c>
      <c r="E201" s="29">
        <v>0</v>
      </c>
      <c r="F201" s="29">
        <f t="shared" si="1"/>
        <v>1777663000</v>
      </c>
      <c r="G201" s="231"/>
    </row>
    <row r="202" spans="1:7" ht="30">
      <c r="A202" s="119">
        <v>300</v>
      </c>
      <c r="B202" s="27"/>
      <c r="C202" s="58" t="s">
        <v>176</v>
      </c>
      <c r="D202" s="28">
        <f>SUM(D203:D209)</f>
        <v>13193083512</v>
      </c>
      <c r="E202" s="28">
        <f>SUM(E203:E209)</f>
        <v>603314886</v>
      </c>
      <c r="F202" s="28">
        <f t="shared" si="1"/>
        <v>12589768626</v>
      </c>
      <c r="G202" s="231"/>
    </row>
    <row r="203" spans="1:7">
      <c r="A203" s="120"/>
      <c r="B203" s="27">
        <v>310</v>
      </c>
      <c r="C203" s="39" t="s">
        <v>177</v>
      </c>
      <c r="D203" s="29">
        <v>253469000</v>
      </c>
      <c r="E203" s="29">
        <v>26985074</v>
      </c>
      <c r="F203" s="29">
        <f t="shared" si="1"/>
        <v>226483926</v>
      </c>
      <c r="G203" s="231"/>
    </row>
    <row r="204" spans="1:7">
      <c r="A204" s="120"/>
      <c r="B204" s="27">
        <v>320</v>
      </c>
      <c r="C204" s="39" t="s">
        <v>178</v>
      </c>
      <c r="D204" s="29">
        <v>823282500</v>
      </c>
      <c r="E204" s="29">
        <v>0</v>
      </c>
      <c r="F204" s="29">
        <f t="shared" si="1"/>
        <v>823282500</v>
      </c>
      <c r="G204" s="231"/>
    </row>
    <row r="205" spans="1:7" ht="30">
      <c r="A205" s="120"/>
      <c r="B205" s="27">
        <v>330</v>
      </c>
      <c r="C205" s="39" t="s">
        <v>179</v>
      </c>
      <c r="D205" s="29">
        <v>611070699</v>
      </c>
      <c r="E205" s="29">
        <v>26637616</v>
      </c>
      <c r="F205" s="29">
        <f t="shared" si="1"/>
        <v>584433083</v>
      </c>
      <c r="G205" s="231"/>
    </row>
    <row r="206" spans="1:7" ht="30">
      <c r="A206" s="120"/>
      <c r="B206" s="27">
        <v>340</v>
      </c>
      <c r="C206" s="39" t="s">
        <v>180</v>
      </c>
      <c r="D206" s="29">
        <v>5285987858</v>
      </c>
      <c r="E206" s="29">
        <v>79624168</v>
      </c>
      <c r="F206" s="29">
        <f t="shared" si="1"/>
        <v>5206363690</v>
      </c>
      <c r="G206" s="231"/>
    </row>
    <row r="207" spans="1:7" ht="30">
      <c r="A207" s="120"/>
      <c r="B207" s="27">
        <v>350</v>
      </c>
      <c r="C207" s="39" t="s">
        <v>181</v>
      </c>
      <c r="D207" s="29">
        <v>1042406577</v>
      </c>
      <c r="E207" s="29">
        <v>24802013</v>
      </c>
      <c r="F207" s="29">
        <f t="shared" si="1"/>
        <v>1017604564</v>
      </c>
      <c r="G207" s="231"/>
    </row>
    <row r="208" spans="1:7">
      <c r="A208" s="120"/>
      <c r="B208" s="27">
        <v>360</v>
      </c>
      <c r="C208" s="39" t="s">
        <v>182</v>
      </c>
      <c r="D208" s="29">
        <v>2462766522</v>
      </c>
      <c r="E208" s="29">
        <v>401236557</v>
      </c>
      <c r="F208" s="29">
        <f t="shared" si="1"/>
        <v>2061529965</v>
      </c>
      <c r="G208" s="231"/>
    </row>
    <row r="209" spans="1:7">
      <c r="A209" s="121"/>
      <c r="B209" s="27">
        <v>390</v>
      </c>
      <c r="C209" s="39" t="s">
        <v>183</v>
      </c>
      <c r="D209" s="29">
        <v>2714100356</v>
      </c>
      <c r="E209" s="29">
        <v>44029458</v>
      </c>
      <c r="F209" s="29">
        <f t="shared" si="1"/>
        <v>2670070898</v>
      </c>
      <c r="G209" s="231"/>
    </row>
    <row r="210" spans="1:7">
      <c r="A210" s="119">
        <v>500</v>
      </c>
      <c r="B210" s="27"/>
      <c r="C210" s="58" t="s">
        <v>184</v>
      </c>
      <c r="D210" s="28">
        <f t="shared" ref="D210:E210" si="2">SUM(D211:D217)</f>
        <v>85086013082</v>
      </c>
      <c r="E210" s="28">
        <f t="shared" si="2"/>
        <v>1985279970</v>
      </c>
      <c r="F210" s="28">
        <f>SUM(F211:F217)</f>
        <v>83100733112</v>
      </c>
      <c r="G210" s="231"/>
    </row>
    <row r="211" spans="1:7">
      <c r="A211" s="120"/>
      <c r="B211" s="27">
        <v>510</v>
      </c>
      <c r="C211" s="39" t="s">
        <v>185</v>
      </c>
      <c r="D211" s="29">
        <v>150000000</v>
      </c>
      <c r="E211" s="29">
        <v>0</v>
      </c>
      <c r="F211" s="29">
        <f t="shared" si="1"/>
        <v>150000000</v>
      </c>
      <c r="G211" s="231"/>
    </row>
    <row r="212" spans="1:7">
      <c r="A212" s="120"/>
      <c r="B212" s="27">
        <v>520</v>
      </c>
      <c r="C212" s="39" t="s">
        <v>186</v>
      </c>
      <c r="D212" s="29">
        <v>29990497085</v>
      </c>
      <c r="E212" s="29">
        <v>1899578334</v>
      </c>
      <c r="F212" s="29">
        <f t="shared" si="1"/>
        <v>28090918751</v>
      </c>
      <c r="G212" s="231"/>
    </row>
    <row r="213" spans="1:7" ht="45">
      <c r="A213" s="120"/>
      <c r="B213" s="27">
        <v>530</v>
      </c>
      <c r="C213" s="39" t="s">
        <v>187</v>
      </c>
      <c r="D213" s="29">
        <v>36074778900</v>
      </c>
      <c r="E213" s="29">
        <v>85701636</v>
      </c>
      <c r="F213" s="29">
        <f t="shared" si="1"/>
        <v>35989077264</v>
      </c>
      <c r="G213" s="231"/>
    </row>
    <row r="214" spans="1:7" ht="30">
      <c r="A214" s="120"/>
      <c r="B214" s="27">
        <v>540</v>
      </c>
      <c r="C214" s="39" t="s">
        <v>188</v>
      </c>
      <c r="D214" s="29">
        <v>12523537097</v>
      </c>
      <c r="E214" s="29">
        <v>0</v>
      </c>
      <c r="F214" s="29">
        <f t="shared" si="1"/>
        <v>12523537097</v>
      </c>
      <c r="G214" s="231"/>
    </row>
    <row r="215" spans="1:7" ht="30">
      <c r="A215" s="120"/>
      <c r="B215" s="27">
        <v>550</v>
      </c>
      <c r="C215" s="39" t="s">
        <v>189</v>
      </c>
      <c r="D215" s="29">
        <v>150000000</v>
      </c>
      <c r="E215" s="29">
        <v>0</v>
      </c>
      <c r="F215" s="29">
        <f t="shared" si="1"/>
        <v>150000000</v>
      </c>
      <c r="G215" s="231"/>
    </row>
    <row r="216" spans="1:7" ht="30">
      <c r="A216" s="120"/>
      <c r="B216" s="27">
        <v>570</v>
      </c>
      <c r="C216" s="39" t="s">
        <v>190</v>
      </c>
      <c r="D216" s="29">
        <v>4697200000</v>
      </c>
      <c r="E216" s="29">
        <v>0</v>
      </c>
      <c r="F216" s="29">
        <f t="shared" si="1"/>
        <v>4697200000</v>
      </c>
      <c r="G216" s="231"/>
    </row>
    <row r="217" spans="1:7" ht="30">
      <c r="A217" s="121"/>
      <c r="B217" s="27">
        <v>590</v>
      </c>
      <c r="C217" s="39" t="s">
        <v>191</v>
      </c>
      <c r="D217" s="29">
        <v>1500000000</v>
      </c>
      <c r="E217" s="29">
        <v>0</v>
      </c>
      <c r="F217" s="29">
        <f t="shared" si="1"/>
        <v>1500000000</v>
      </c>
      <c r="G217" s="231"/>
    </row>
    <row r="218" spans="1:7">
      <c r="A218" s="119">
        <v>800</v>
      </c>
      <c r="B218" s="27"/>
      <c r="C218" s="58" t="s">
        <v>192</v>
      </c>
      <c r="D218" s="28">
        <f>SUM(D219:D221)</f>
        <v>27166716048</v>
      </c>
      <c r="E218" s="28">
        <f>SUM(E219:E221)</f>
        <v>4677577463</v>
      </c>
      <c r="F218" s="28">
        <f t="shared" si="1"/>
        <v>22489138585</v>
      </c>
      <c r="G218" s="231"/>
    </row>
    <row r="219" spans="1:7" ht="45">
      <c r="A219" s="120"/>
      <c r="B219" s="27">
        <v>810</v>
      </c>
      <c r="C219" s="39" t="s">
        <v>193</v>
      </c>
      <c r="D219" s="29">
        <v>18000000000</v>
      </c>
      <c r="E219" s="29">
        <v>3600000000</v>
      </c>
      <c r="F219" s="29">
        <f t="shared" si="1"/>
        <v>14400000000</v>
      </c>
      <c r="G219" s="231"/>
    </row>
    <row r="220" spans="1:7" ht="30">
      <c r="A220" s="120"/>
      <c r="B220" s="27">
        <v>840</v>
      </c>
      <c r="C220" s="39" t="s">
        <v>194</v>
      </c>
      <c r="D220" s="29">
        <v>2932954000</v>
      </c>
      <c r="E220" s="29">
        <v>207799992</v>
      </c>
      <c r="F220" s="29">
        <f t="shared" si="1"/>
        <v>2725154008</v>
      </c>
      <c r="G220" s="231"/>
    </row>
    <row r="221" spans="1:7" ht="30">
      <c r="A221" s="121"/>
      <c r="B221" s="27">
        <v>850</v>
      </c>
      <c r="C221" s="39" t="s">
        <v>195</v>
      </c>
      <c r="D221" s="29">
        <v>6233762048</v>
      </c>
      <c r="E221" s="29">
        <v>869777471</v>
      </c>
      <c r="F221" s="29">
        <f t="shared" si="1"/>
        <v>5363984577</v>
      </c>
      <c r="G221" s="231"/>
    </row>
    <row r="222" spans="1:7" ht="45" customHeight="1">
      <c r="A222" s="119">
        <v>900</v>
      </c>
      <c r="B222" s="27"/>
      <c r="C222" s="58" t="s">
        <v>196</v>
      </c>
      <c r="D222" s="28">
        <f>SUM(D223:D224)</f>
        <v>3572200000</v>
      </c>
      <c r="E222" s="28">
        <f>SUM(E223:E224)</f>
        <v>45406272</v>
      </c>
      <c r="F222" s="28">
        <f t="shared" si="1"/>
        <v>3526793728</v>
      </c>
      <c r="G222" s="231"/>
    </row>
    <row r="223" spans="1:7" ht="45" customHeight="1">
      <c r="A223" s="120"/>
      <c r="B223" s="27">
        <v>910</v>
      </c>
      <c r="C223" s="39" t="s">
        <v>197</v>
      </c>
      <c r="D223" s="29">
        <v>3372200000</v>
      </c>
      <c r="E223" s="29">
        <v>45406272</v>
      </c>
      <c r="F223" s="29">
        <f t="shared" si="1"/>
        <v>3326793728</v>
      </c>
      <c r="G223" s="231"/>
    </row>
    <row r="224" spans="1:7" ht="45">
      <c r="A224" s="121"/>
      <c r="B224" s="27">
        <v>920</v>
      </c>
      <c r="C224" s="39" t="s">
        <v>198</v>
      </c>
      <c r="D224" s="29">
        <v>200000000</v>
      </c>
      <c r="E224" s="29">
        <v>0</v>
      </c>
      <c r="F224" s="29">
        <f t="shared" si="1"/>
        <v>200000000</v>
      </c>
      <c r="G224" s="231"/>
    </row>
    <row r="225" spans="1:7">
      <c r="A225" s="233" t="s">
        <v>199</v>
      </c>
      <c r="B225" s="234"/>
      <c r="C225" s="235"/>
      <c r="D225" s="28">
        <f>+D187+D193+D202+D210+D218+D222</f>
        <v>383994086143</v>
      </c>
      <c r="E225" s="28">
        <f>+E187+E193+E202+E210+E218+E222</f>
        <v>46383376619</v>
      </c>
      <c r="F225" s="28">
        <f t="shared" si="1"/>
        <v>337610709524</v>
      </c>
      <c r="G225" s="232"/>
    </row>
    <row r="226" spans="1:7" ht="15.75">
      <c r="A226" s="209" t="s">
        <v>72</v>
      </c>
      <c r="B226" s="210"/>
      <c r="C226" s="210"/>
      <c r="D226" s="210"/>
      <c r="E226" s="210"/>
      <c r="F226" s="210"/>
      <c r="G226" s="210"/>
    </row>
    <row r="227" spans="1:7" ht="15.75">
      <c r="A227" s="30"/>
      <c r="B227" s="31"/>
      <c r="C227" s="31"/>
      <c r="D227" s="31"/>
      <c r="E227" s="31"/>
      <c r="F227" s="31"/>
      <c r="G227" s="31"/>
    </row>
    <row r="228" spans="1:7" ht="15.75">
      <c r="A228" s="30"/>
      <c r="B228" s="31"/>
      <c r="C228" s="31"/>
      <c r="D228" s="31"/>
      <c r="E228" s="31"/>
      <c r="F228" s="31"/>
      <c r="G228" s="31"/>
    </row>
    <row r="229" spans="1:7" ht="15.75">
      <c r="A229" s="30"/>
      <c r="B229" s="31"/>
      <c r="C229" s="31"/>
      <c r="D229" s="31"/>
      <c r="E229" s="31"/>
      <c r="F229" s="31"/>
      <c r="G229" s="31"/>
    </row>
    <row r="230" spans="1:7" ht="15.75">
      <c r="A230" s="30"/>
      <c r="B230" s="31"/>
      <c r="C230" s="31"/>
      <c r="D230" s="31"/>
      <c r="E230" s="31"/>
      <c r="F230" s="31"/>
      <c r="G230" s="31"/>
    </row>
    <row r="231" spans="1:7" ht="15.75">
      <c r="A231" s="30"/>
      <c r="B231" s="31"/>
      <c r="C231" s="31"/>
      <c r="D231" s="31"/>
      <c r="E231" s="31"/>
      <c r="F231" s="31"/>
      <c r="G231" s="31"/>
    </row>
    <row r="232" spans="1:7" ht="15.75">
      <c r="A232" s="30"/>
      <c r="B232" s="31"/>
      <c r="C232" s="31"/>
      <c r="D232" s="31"/>
      <c r="E232" s="31"/>
      <c r="F232" s="31"/>
      <c r="G232" s="31"/>
    </row>
    <row r="233" spans="1:7" ht="15.75">
      <c r="A233" s="30"/>
      <c r="B233" s="31"/>
      <c r="C233" s="31"/>
      <c r="D233" s="31"/>
      <c r="E233" s="31"/>
      <c r="F233" s="31"/>
      <c r="G233" s="31"/>
    </row>
    <row r="234" spans="1:7" ht="15.75">
      <c r="A234" s="30"/>
      <c r="B234" s="31"/>
      <c r="C234" s="31"/>
      <c r="D234" s="31"/>
      <c r="E234" s="31"/>
      <c r="F234" s="31"/>
      <c r="G234" s="31"/>
    </row>
    <row r="235" spans="1:7" ht="15.75">
      <c r="A235" s="30"/>
      <c r="B235" s="31"/>
      <c r="C235" s="31"/>
      <c r="D235" s="31"/>
      <c r="E235" s="31"/>
      <c r="F235" s="31"/>
      <c r="G235" s="31"/>
    </row>
    <row r="236" spans="1:7" ht="15.75">
      <c r="A236" s="30"/>
      <c r="B236" s="31"/>
      <c r="C236" s="31"/>
      <c r="D236" s="31"/>
      <c r="E236" s="31"/>
      <c r="F236" s="31"/>
      <c r="G236" s="31"/>
    </row>
    <row r="237" spans="1:7" ht="15.75">
      <c r="A237" s="30"/>
      <c r="B237" s="31"/>
      <c r="C237" s="31"/>
      <c r="D237" s="31"/>
      <c r="E237" s="31"/>
      <c r="F237" s="31"/>
      <c r="G237" s="31"/>
    </row>
    <row r="238" spans="1:7" ht="15.75">
      <c r="A238" s="30"/>
      <c r="B238" s="31"/>
      <c r="C238" s="31"/>
      <c r="D238" s="31"/>
      <c r="E238" s="31"/>
      <c r="F238" s="31"/>
      <c r="G238" s="31"/>
    </row>
    <row r="239" spans="1:7" ht="15.75">
      <c r="A239" s="30"/>
      <c r="B239" s="31"/>
      <c r="C239" s="31"/>
      <c r="D239" s="31"/>
      <c r="E239" s="31"/>
      <c r="F239" s="31"/>
      <c r="G239" s="31"/>
    </row>
    <row r="240" spans="1:7" ht="15.75">
      <c r="A240" s="30"/>
      <c r="B240" s="31"/>
      <c r="C240" s="31"/>
      <c r="D240" s="31"/>
      <c r="E240" s="31"/>
      <c r="F240" s="31"/>
      <c r="G240" s="31"/>
    </row>
    <row r="241" spans="1:7" ht="15.75">
      <c r="A241" s="30"/>
      <c r="B241" s="31"/>
      <c r="C241" s="31"/>
      <c r="D241" s="31"/>
      <c r="E241" s="31"/>
      <c r="F241" s="31"/>
      <c r="G241" s="31"/>
    </row>
    <row r="242" spans="1:7" ht="15.75">
      <c r="A242" s="30"/>
      <c r="B242" s="31"/>
      <c r="C242" s="31"/>
      <c r="D242" s="31"/>
      <c r="E242" s="31"/>
      <c r="F242" s="31"/>
      <c r="G242" s="31"/>
    </row>
    <row r="243" spans="1:7" ht="15.75">
      <c r="A243" s="30"/>
      <c r="B243" s="31"/>
      <c r="C243" s="31"/>
      <c r="D243" s="31"/>
      <c r="E243" s="31"/>
      <c r="F243" s="31"/>
      <c r="G243" s="31"/>
    </row>
    <row r="244" spans="1:7" ht="15.75">
      <c r="A244" s="30"/>
      <c r="B244" s="31"/>
      <c r="C244" s="31"/>
      <c r="D244" s="31"/>
      <c r="E244" s="31"/>
      <c r="F244" s="31"/>
      <c r="G244" s="31"/>
    </row>
    <row r="245" spans="1:7" ht="15.75">
      <c r="A245" s="30"/>
      <c r="B245" s="31"/>
      <c r="C245" s="31"/>
      <c r="D245" s="31"/>
      <c r="E245" s="31"/>
      <c r="F245" s="31"/>
      <c r="G245" s="31"/>
    </row>
    <row r="246" spans="1:7" ht="15.75">
      <c r="A246" s="30"/>
      <c r="B246" s="31"/>
      <c r="C246" s="31"/>
      <c r="D246" s="31"/>
      <c r="E246" s="31"/>
      <c r="F246" s="31"/>
      <c r="G246" s="31"/>
    </row>
    <row r="247" spans="1:7" ht="15.75">
      <c r="A247" s="30"/>
      <c r="B247" s="31"/>
      <c r="C247" s="31"/>
      <c r="D247" s="31"/>
      <c r="E247" s="31"/>
      <c r="F247" s="31"/>
      <c r="G247" s="31"/>
    </row>
    <row r="248" spans="1:7" ht="15.75">
      <c r="A248" s="30"/>
      <c r="B248" s="31"/>
      <c r="C248" s="31"/>
      <c r="D248" s="31"/>
      <c r="E248" s="31"/>
      <c r="F248" s="31"/>
      <c r="G248" s="31"/>
    </row>
    <row r="249" spans="1:7" ht="15.75">
      <c r="A249" s="30"/>
      <c r="B249" s="31"/>
      <c r="C249" s="31"/>
      <c r="D249" s="31"/>
      <c r="E249" s="31"/>
      <c r="F249" s="31"/>
      <c r="G249" s="31"/>
    </row>
    <row r="250" spans="1:7" ht="15.75">
      <c r="A250" s="30"/>
      <c r="B250" s="31"/>
      <c r="C250" s="31"/>
      <c r="D250" s="31"/>
      <c r="E250" s="31"/>
      <c r="F250" s="31"/>
      <c r="G250" s="31"/>
    </row>
    <row r="251" spans="1:7" ht="15.75">
      <c r="A251" s="30"/>
      <c r="B251" s="31"/>
      <c r="C251" s="31"/>
      <c r="D251" s="31"/>
      <c r="E251" s="31"/>
      <c r="F251" s="31"/>
      <c r="G251" s="31"/>
    </row>
    <row r="252" spans="1:7" ht="15.75">
      <c r="A252" s="30"/>
      <c r="B252" s="31"/>
      <c r="C252" s="31"/>
      <c r="D252" s="31"/>
      <c r="E252" s="31"/>
      <c r="F252" s="31"/>
      <c r="G252" s="31"/>
    </row>
    <row r="253" spans="1:7" ht="18.75">
      <c r="A253" s="239" t="s">
        <v>98</v>
      </c>
      <c r="B253" s="239"/>
      <c r="C253" s="239"/>
      <c r="D253" s="239"/>
      <c r="E253" s="239"/>
      <c r="F253" s="239"/>
      <c r="G253" s="239"/>
    </row>
    <row r="254" spans="1:7" ht="36" customHeight="1">
      <c r="A254" s="99" t="s">
        <v>40</v>
      </c>
      <c r="B254" s="99"/>
      <c r="C254" s="99"/>
      <c r="D254" s="99"/>
      <c r="E254" s="99"/>
      <c r="F254" s="99"/>
      <c r="G254" s="99"/>
    </row>
    <row r="255" spans="1:7" ht="47.25">
      <c r="A255" s="8" t="s">
        <v>21</v>
      </c>
      <c r="B255" s="8" t="s">
        <v>41</v>
      </c>
      <c r="C255" s="136" t="s">
        <v>22</v>
      </c>
      <c r="D255" s="136"/>
      <c r="E255" s="136" t="s">
        <v>42</v>
      </c>
      <c r="F255" s="136"/>
      <c r="G255" s="8" t="s">
        <v>43</v>
      </c>
    </row>
    <row r="256" spans="1:7" ht="57.75" customHeight="1">
      <c r="A256" s="33">
        <v>1</v>
      </c>
      <c r="B256" s="62" t="s">
        <v>436</v>
      </c>
      <c r="C256" s="131" t="s">
        <v>235</v>
      </c>
      <c r="D256" s="131"/>
      <c r="E256" s="131" t="s">
        <v>113</v>
      </c>
      <c r="F256" s="131"/>
      <c r="G256" s="35" t="s">
        <v>236</v>
      </c>
    </row>
    <row r="257" spans="1:7" ht="51" customHeight="1">
      <c r="A257" s="33">
        <v>2</v>
      </c>
      <c r="B257" s="33" t="s">
        <v>237</v>
      </c>
      <c r="C257" s="131" t="s">
        <v>238</v>
      </c>
      <c r="D257" s="131"/>
      <c r="E257" s="131" t="s">
        <v>239</v>
      </c>
      <c r="F257" s="131"/>
      <c r="G257" s="62" t="s">
        <v>453</v>
      </c>
    </row>
    <row r="258" spans="1:7" s="6" customFormat="1" ht="57" customHeight="1">
      <c r="A258" s="33">
        <v>3</v>
      </c>
      <c r="B258" s="62" t="s">
        <v>430</v>
      </c>
      <c r="C258" s="131" t="s">
        <v>240</v>
      </c>
      <c r="D258" s="131"/>
      <c r="E258" s="103" t="s">
        <v>454</v>
      </c>
      <c r="F258" s="101"/>
      <c r="G258" s="62" t="s">
        <v>453</v>
      </c>
    </row>
    <row r="259" spans="1:7" ht="56.25" customHeight="1">
      <c r="A259" s="37">
        <v>4</v>
      </c>
      <c r="B259" s="62" t="s">
        <v>431</v>
      </c>
      <c r="C259" s="131" t="s">
        <v>241</v>
      </c>
      <c r="D259" s="131"/>
      <c r="E259" s="103" t="s">
        <v>455</v>
      </c>
      <c r="F259" s="101"/>
      <c r="G259" s="62" t="s">
        <v>453</v>
      </c>
    </row>
    <row r="260" spans="1:7" ht="45">
      <c r="A260" s="275">
        <v>5</v>
      </c>
      <c r="B260" s="188" t="s">
        <v>242</v>
      </c>
      <c r="C260" s="268" t="s">
        <v>243</v>
      </c>
      <c r="D260" s="269"/>
      <c r="E260" s="268" t="s">
        <v>112</v>
      </c>
      <c r="F260" s="269"/>
      <c r="G260" s="62" t="s">
        <v>453</v>
      </c>
    </row>
    <row r="261" spans="1:7" ht="30">
      <c r="A261" s="276"/>
      <c r="B261" s="272"/>
      <c r="C261" s="273"/>
      <c r="D261" s="274"/>
      <c r="E261" s="270"/>
      <c r="F261" s="271"/>
      <c r="G261" s="95" t="s">
        <v>572</v>
      </c>
    </row>
    <row r="262" spans="1:7" ht="30">
      <c r="A262" s="277"/>
      <c r="B262" s="189"/>
      <c r="C262" s="270"/>
      <c r="D262" s="271"/>
      <c r="E262" s="220" t="s">
        <v>607</v>
      </c>
      <c r="F262" s="101"/>
      <c r="G262" s="95" t="s">
        <v>573</v>
      </c>
    </row>
    <row r="263" spans="1:7" ht="41.25" customHeight="1">
      <c r="A263" s="37">
        <v>6</v>
      </c>
      <c r="B263" s="33" t="s">
        <v>395</v>
      </c>
      <c r="C263" s="131" t="s">
        <v>396</v>
      </c>
      <c r="D263" s="131"/>
      <c r="E263" s="131" t="s">
        <v>397</v>
      </c>
      <c r="F263" s="131"/>
      <c r="G263" s="35" t="s">
        <v>398</v>
      </c>
    </row>
    <row r="264" spans="1:7" ht="42.75" customHeight="1">
      <c r="A264" s="37">
        <v>7</v>
      </c>
      <c r="B264" s="33" t="s">
        <v>399</v>
      </c>
      <c r="C264" s="131" t="s">
        <v>400</v>
      </c>
      <c r="D264" s="131"/>
      <c r="E264" s="131" t="s">
        <v>401</v>
      </c>
      <c r="F264" s="131"/>
      <c r="G264" s="38">
        <v>214381151</v>
      </c>
    </row>
    <row r="265" spans="1:7" ht="50.25" customHeight="1">
      <c r="A265" s="37">
        <v>8</v>
      </c>
      <c r="B265" s="33" t="s">
        <v>402</v>
      </c>
      <c r="C265" s="131" t="s">
        <v>400</v>
      </c>
      <c r="D265" s="131"/>
      <c r="E265" s="131" t="s">
        <v>403</v>
      </c>
      <c r="F265" s="131"/>
      <c r="G265" s="38">
        <v>216882331</v>
      </c>
    </row>
    <row r="266" spans="1:7" ht="46.5" customHeight="1">
      <c r="A266" s="38">
        <v>9</v>
      </c>
      <c r="B266" s="62" t="s">
        <v>435</v>
      </c>
      <c r="C266" s="103" t="s">
        <v>400</v>
      </c>
      <c r="D266" s="101"/>
      <c r="E266" s="103" t="s">
        <v>403</v>
      </c>
      <c r="F266" s="101"/>
      <c r="G266" s="38">
        <v>214383302</v>
      </c>
    </row>
    <row r="267" spans="1:7" ht="99.75" customHeight="1">
      <c r="A267" s="38">
        <v>10</v>
      </c>
      <c r="B267" s="62" t="s">
        <v>439</v>
      </c>
      <c r="C267" s="103" t="s">
        <v>440</v>
      </c>
      <c r="D267" s="101"/>
      <c r="E267" s="103" t="s">
        <v>437</v>
      </c>
      <c r="F267" s="101"/>
      <c r="G267" s="67" t="s">
        <v>161</v>
      </c>
    </row>
    <row r="268" spans="1:7" ht="90.75" customHeight="1">
      <c r="A268" s="38">
        <v>11</v>
      </c>
      <c r="B268" s="62" t="s">
        <v>439</v>
      </c>
      <c r="C268" s="103" t="s">
        <v>441</v>
      </c>
      <c r="D268" s="101"/>
      <c r="E268" s="103" t="s">
        <v>437</v>
      </c>
      <c r="F268" s="101"/>
      <c r="G268" s="67" t="s">
        <v>148</v>
      </c>
    </row>
    <row r="269" spans="1:7" ht="97.5" customHeight="1">
      <c r="A269" s="38">
        <v>12</v>
      </c>
      <c r="B269" s="62" t="s">
        <v>438</v>
      </c>
      <c r="C269" s="103" t="s">
        <v>462</v>
      </c>
      <c r="D269" s="101"/>
      <c r="E269" s="103" t="s">
        <v>437</v>
      </c>
      <c r="F269" s="101"/>
      <c r="G269" s="67" t="s">
        <v>450</v>
      </c>
    </row>
    <row r="270" spans="1:7" ht="111.75" customHeight="1">
      <c r="A270" s="38">
        <v>13</v>
      </c>
      <c r="B270" s="62" t="s">
        <v>442</v>
      </c>
      <c r="C270" s="103" t="s">
        <v>444</v>
      </c>
      <c r="D270" s="101"/>
      <c r="E270" s="103" t="s">
        <v>443</v>
      </c>
      <c r="F270" s="101"/>
      <c r="G270" s="67" t="s">
        <v>451</v>
      </c>
    </row>
    <row r="271" spans="1:7" ht="121.5" customHeight="1">
      <c r="A271" s="38">
        <v>14</v>
      </c>
      <c r="B271" s="62" t="s">
        <v>447</v>
      </c>
      <c r="C271" s="103" t="s">
        <v>446</v>
      </c>
      <c r="D271" s="101"/>
      <c r="E271" s="103" t="s">
        <v>437</v>
      </c>
      <c r="F271" s="101"/>
      <c r="G271" s="67" t="s">
        <v>452</v>
      </c>
    </row>
    <row r="272" spans="1:7" ht="55.5" customHeight="1">
      <c r="A272" s="38">
        <v>15</v>
      </c>
      <c r="B272" s="62" t="s">
        <v>445</v>
      </c>
      <c r="C272" s="103" t="s">
        <v>449</v>
      </c>
      <c r="D272" s="101"/>
      <c r="E272" s="103" t="s">
        <v>448</v>
      </c>
      <c r="F272" s="101"/>
      <c r="G272" s="96" t="s">
        <v>606</v>
      </c>
    </row>
    <row r="273" spans="1:7" ht="170.25" customHeight="1">
      <c r="A273" s="209"/>
      <c r="B273" s="210"/>
      <c r="C273" s="210"/>
      <c r="D273" s="210"/>
      <c r="E273" s="210"/>
      <c r="F273" s="210"/>
      <c r="G273" s="210"/>
    </row>
    <row r="274" spans="1:7" ht="15.75">
      <c r="A274" s="10"/>
      <c r="B274" s="10"/>
      <c r="C274" s="10"/>
      <c r="D274" s="10"/>
      <c r="E274" s="10"/>
      <c r="F274" s="10"/>
      <c r="G274" s="10"/>
    </row>
    <row r="275" spans="1:7" ht="16.5">
      <c r="A275" s="107" t="s">
        <v>91</v>
      </c>
      <c r="B275" s="108"/>
      <c r="C275" s="108"/>
      <c r="D275" s="108"/>
      <c r="E275" s="108"/>
      <c r="F275" s="108"/>
      <c r="G275" s="109"/>
    </row>
    <row r="276" spans="1:7" ht="44.25" customHeight="1">
      <c r="A276" s="178" t="s">
        <v>75</v>
      </c>
      <c r="B276" s="179"/>
      <c r="C276" s="178" t="s">
        <v>22</v>
      </c>
      <c r="D276" s="179"/>
      <c r="E276" s="13" t="s">
        <v>68</v>
      </c>
      <c r="F276" s="178" t="s">
        <v>76</v>
      </c>
      <c r="G276" s="179"/>
    </row>
    <row r="277" spans="1:7" ht="30">
      <c r="A277" s="176" t="s">
        <v>404</v>
      </c>
      <c r="B277" s="177"/>
      <c r="C277" s="180" t="s">
        <v>405</v>
      </c>
      <c r="D277" s="181"/>
      <c r="E277" s="97" t="s">
        <v>608</v>
      </c>
      <c r="F277" s="182" t="s">
        <v>407</v>
      </c>
      <c r="G277" s="177"/>
    </row>
    <row r="278" spans="1:7">
      <c r="A278" s="176" t="s">
        <v>574</v>
      </c>
      <c r="B278" s="177"/>
      <c r="C278" s="176" t="s">
        <v>575</v>
      </c>
      <c r="D278" s="177"/>
      <c r="E278" s="87">
        <v>45028</v>
      </c>
      <c r="F278" s="196" t="s">
        <v>406</v>
      </c>
      <c r="G278" s="177"/>
    </row>
    <row r="279" spans="1:7" ht="30">
      <c r="A279" s="129" t="s">
        <v>597</v>
      </c>
      <c r="B279" s="130"/>
      <c r="C279" s="129" t="s">
        <v>598</v>
      </c>
      <c r="D279" s="130"/>
      <c r="E279" s="98" t="s">
        <v>608</v>
      </c>
      <c r="F279" s="196" t="s">
        <v>406</v>
      </c>
      <c r="G279" s="177"/>
    </row>
    <row r="280" spans="1:7" ht="15.75">
      <c r="A280" s="30"/>
      <c r="B280" s="31"/>
      <c r="C280" s="31"/>
      <c r="D280" s="31"/>
      <c r="E280" s="31"/>
      <c r="F280" s="31"/>
      <c r="G280" s="31"/>
    </row>
    <row r="281" spans="1:7" ht="33" customHeight="1">
      <c r="A281" s="99" t="s">
        <v>107</v>
      </c>
      <c r="B281" s="99"/>
      <c r="C281" s="99"/>
      <c r="D281" s="99"/>
      <c r="E281" s="99"/>
      <c r="F281" s="99"/>
      <c r="G281" s="99"/>
    </row>
    <row r="282" spans="1:7" ht="64.5" customHeight="1">
      <c r="A282" s="7" t="s">
        <v>83</v>
      </c>
      <c r="B282" s="7" t="s">
        <v>106</v>
      </c>
      <c r="C282" s="8" t="s">
        <v>105</v>
      </c>
      <c r="D282" s="136" t="s">
        <v>82</v>
      </c>
      <c r="E282" s="136"/>
      <c r="F282" s="136"/>
      <c r="G282" s="14" t="s">
        <v>39</v>
      </c>
    </row>
    <row r="283" spans="1:7" ht="306" customHeight="1">
      <c r="A283" s="188">
        <v>366</v>
      </c>
      <c r="B283" s="188">
        <v>128</v>
      </c>
      <c r="C283" s="188">
        <v>236</v>
      </c>
      <c r="D283" s="190" t="s">
        <v>463</v>
      </c>
      <c r="E283" s="191"/>
      <c r="F283" s="192"/>
      <c r="G283" s="64" t="s">
        <v>432</v>
      </c>
    </row>
    <row r="284" spans="1:7" s="18" customFormat="1" ht="117" customHeight="1">
      <c r="A284" s="189"/>
      <c r="B284" s="189"/>
      <c r="C284" s="189"/>
      <c r="D284" s="193"/>
      <c r="E284" s="194"/>
      <c r="F284" s="195"/>
      <c r="G284" s="64" t="s">
        <v>433</v>
      </c>
    </row>
    <row r="285" spans="1:7" s="18" customFormat="1" ht="17.25" customHeight="1">
      <c r="A285" s="290" t="s">
        <v>610</v>
      </c>
      <c r="B285" s="291"/>
      <c r="C285" s="291"/>
      <c r="D285" s="291"/>
      <c r="E285" s="291"/>
      <c r="F285" s="291"/>
      <c r="G285" s="292"/>
    </row>
    <row r="286" spans="1:7" s="18" customFormat="1" ht="15.75">
      <c r="A286" s="15"/>
      <c r="B286" s="16"/>
      <c r="C286" s="16"/>
      <c r="D286" s="16"/>
      <c r="E286" s="16"/>
      <c r="F286" s="16"/>
      <c r="G286" s="17"/>
    </row>
    <row r="287" spans="1:7" s="18" customFormat="1" ht="15.75" customHeight="1">
      <c r="A287" s="224" t="s">
        <v>102</v>
      </c>
      <c r="B287" s="225"/>
      <c r="C287" s="225"/>
      <c r="D287" s="225"/>
      <c r="E287" s="225"/>
      <c r="F287" s="225"/>
      <c r="G287" s="226"/>
    </row>
    <row r="288" spans="1:7" s="18" customFormat="1" ht="16.5">
      <c r="A288" s="221" t="s">
        <v>103</v>
      </c>
      <c r="B288" s="222"/>
      <c r="C288" s="222"/>
      <c r="D288" s="222"/>
      <c r="E288" s="222"/>
      <c r="F288" s="222"/>
      <c r="G288" s="223"/>
    </row>
    <row r="289" spans="1:7" s="18" customFormat="1" ht="15.75">
      <c r="A289" s="178" t="s">
        <v>84</v>
      </c>
      <c r="B289" s="179"/>
      <c r="C289" s="200" t="s">
        <v>85</v>
      </c>
      <c r="D289" s="201"/>
      <c r="E289" s="178" t="s">
        <v>76</v>
      </c>
      <c r="F289" s="229"/>
      <c r="G289" s="179"/>
    </row>
    <row r="290" spans="1:7" s="18" customFormat="1">
      <c r="A290" s="218">
        <v>1</v>
      </c>
      <c r="B290" s="219"/>
      <c r="C290" s="124" t="s">
        <v>248</v>
      </c>
      <c r="D290" s="125"/>
      <c r="E290" s="183" t="s">
        <v>249</v>
      </c>
      <c r="F290" s="227"/>
      <c r="G290" s="228"/>
    </row>
    <row r="291" spans="1:7">
      <c r="A291" s="218">
        <v>2</v>
      </c>
      <c r="B291" s="219"/>
      <c r="C291" s="124" t="s">
        <v>250</v>
      </c>
      <c r="D291" s="125"/>
      <c r="E291" s="183" t="s">
        <v>251</v>
      </c>
      <c r="F291" s="184"/>
      <c r="G291" s="125"/>
    </row>
    <row r="292" spans="1:7" ht="15.75">
      <c r="A292" s="209" t="s">
        <v>72</v>
      </c>
      <c r="B292" s="210"/>
      <c r="C292" s="210"/>
      <c r="D292" s="210"/>
      <c r="E292" s="210"/>
      <c r="F292" s="210"/>
      <c r="G292" s="210"/>
    </row>
    <row r="293" spans="1:7" ht="15.75">
      <c r="A293" s="9"/>
      <c r="B293" s="10"/>
      <c r="C293" s="10"/>
      <c r="D293" s="10"/>
      <c r="E293" s="10"/>
      <c r="F293" s="10"/>
      <c r="G293" s="10"/>
    </row>
    <row r="294" spans="1:7" ht="38.25" customHeight="1">
      <c r="A294" s="175" t="s">
        <v>99</v>
      </c>
      <c r="B294" s="175"/>
      <c r="C294" s="175"/>
      <c r="D294" s="175"/>
      <c r="E294" s="175"/>
      <c r="F294" s="175"/>
      <c r="G294" s="175"/>
    </row>
    <row r="295" spans="1:7" ht="47.25" customHeight="1">
      <c r="A295" s="8" t="s">
        <v>77</v>
      </c>
      <c r="B295" s="8" t="s">
        <v>78</v>
      </c>
      <c r="C295" s="136" t="s">
        <v>81</v>
      </c>
      <c r="D295" s="136"/>
      <c r="E295" s="8" t="s">
        <v>79</v>
      </c>
      <c r="F295" s="136" t="s">
        <v>80</v>
      </c>
      <c r="G295" s="136"/>
    </row>
    <row r="296" spans="1:7" ht="408.75" customHeight="1">
      <c r="A296" s="21" t="s">
        <v>471</v>
      </c>
      <c r="B296" s="21">
        <v>4</v>
      </c>
      <c r="C296" s="122" t="s">
        <v>609</v>
      </c>
      <c r="D296" s="123"/>
      <c r="E296" s="75" t="s">
        <v>470</v>
      </c>
      <c r="F296" s="216" t="s">
        <v>472</v>
      </c>
      <c r="G296" s="217"/>
    </row>
    <row r="297" spans="1:7" ht="15.75">
      <c r="A297" s="209" t="s">
        <v>72</v>
      </c>
      <c r="B297" s="210"/>
      <c r="C297" s="210"/>
      <c r="D297" s="210"/>
      <c r="E297" s="210"/>
      <c r="F297" s="210"/>
      <c r="G297" s="210"/>
    </row>
    <row r="298" spans="1:7" ht="15.75">
      <c r="A298" s="19"/>
      <c r="B298" s="19"/>
      <c r="C298" s="19"/>
      <c r="D298" s="19"/>
      <c r="E298" s="2"/>
      <c r="F298" s="2"/>
      <c r="G298" s="2"/>
    </row>
    <row r="299" spans="1:7" ht="18.75">
      <c r="A299" s="261" t="s">
        <v>104</v>
      </c>
      <c r="B299" s="262"/>
      <c r="C299" s="262"/>
      <c r="D299" s="262"/>
      <c r="E299" s="262"/>
      <c r="F299" s="262"/>
      <c r="G299" s="262"/>
    </row>
    <row r="300" spans="1:7" ht="16.5">
      <c r="A300" s="99" t="s">
        <v>109</v>
      </c>
      <c r="B300" s="99"/>
      <c r="C300" s="99"/>
      <c r="D300" s="99"/>
      <c r="E300" s="99"/>
      <c r="F300" s="99"/>
      <c r="G300" s="99"/>
    </row>
    <row r="301" spans="1:7" ht="15.75">
      <c r="A301" s="8" t="s">
        <v>44</v>
      </c>
      <c r="B301" s="8" t="s">
        <v>45</v>
      </c>
      <c r="C301" s="136" t="s">
        <v>22</v>
      </c>
      <c r="D301" s="136"/>
      <c r="E301" s="8" t="s">
        <v>46</v>
      </c>
      <c r="F301" s="136" t="s">
        <v>70</v>
      </c>
      <c r="G301" s="136"/>
    </row>
    <row r="302" spans="1:7" ht="32.25" customHeight="1">
      <c r="A302" s="33">
        <v>14746</v>
      </c>
      <c r="B302" s="59">
        <v>44947</v>
      </c>
      <c r="C302" s="131" t="s">
        <v>411</v>
      </c>
      <c r="D302" s="131"/>
      <c r="E302" s="33" t="s">
        <v>412</v>
      </c>
      <c r="F302" s="100" t="s">
        <v>413</v>
      </c>
      <c r="G302" s="101"/>
    </row>
    <row r="303" spans="1:7" ht="31.5" customHeight="1">
      <c r="A303" s="37">
        <v>14865</v>
      </c>
      <c r="B303" s="60">
        <v>44979</v>
      </c>
      <c r="C303" s="131" t="s">
        <v>411</v>
      </c>
      <c r="D303" s="131"/>
      <c r="E303" s="33" t="s">
        <v>412</v>
      </c>
      <c r="F303" s="100" t="s">
        <v>414</v>
      </c>
      <c r="G303" s="101"/>
    </row>
    <row r="304" spans="1:7" ht="33" customHeight="1">
      <c r="A304" s="37">
        <v>14868</v>
      </c>
      <c r="B304" s="60">
        <v>44980</v>
      </c>
      <c r="C304" s="131" t="s">
        <v>411</v>
      </c>
      <c r="D304" s="131"/>
      <c r="E304" s="33" t="s">
        <v>412</v>
      </c>
      <c r="F304" s="100" t="s">
        <v>415</v>
      </c>
      <c r="G304" s="101"/>
    </row>
    <row r="305" spans="1:7" s="6" customFormat="1" ht="31.5" customHeight="1">
      <c r="A305" s="33">
        <v>14946</v>
      </c>
      <c r="B305" s="59">
        <v>44998</v>
      </c>
      <c r="C305" s="131" t="s">
        <v>411</v>
      </c>
      <c r="D305" s="131"/>
      <c r="E305" s="33" t="s">
        <v>412</v>
      </c>
      <c r="F305" s="100" t="s">
        <v>416</v>
      </c>
      <c r="G305" s="101"/>
    </row>
    <row r="306" spans="1:7" s="6" customFormat="1" ht="32.25" customHeight="1">
      <c r="A306" s="37">
        <v>14993</v>
      </c>
      <c r="B306" s="60">
        <v>45006</v>
      </c>
      <c r="C306" s="131" t="s">
        <v>411</v>
      </c>
      <c r="D306" s="131"/>
      <c r="E306" s="33" t="s">
        <v>412</v>
      </c>
      <c r="F306" s="100" t="s">
        <v>417</v>
      </c>
      <c r="G306" s="101"/>
    </row>
    <row r="307" spans="1:7" s="6" customFormat="1" ht="33" customHeight="1">
      <c r="A307" s="37">
        <v>15015</v>
      </c>
      <c r="B307" s="60">
        <v>45011</v>
      </c>
      <c r="C307" s="131" t="s">
        <v>411</v>
      </c>
      <c r="D307" s="131"/>
      <c r="E307" s="33" t="s">
        <v>412</v>
      </c>
      <c r="F307" s="100" t="s">
        <v>418</v>
      </c>
      <c r="G307" s="101"/>
    </row>
    <row r="308" spans="1:7" ht="321.75" customHeight="1">
      <c r="A308" s="206"/>
      <c r="B308" s="207"/>
      <c r="C308" s="207"/>
      <c r="D308" s="207"/>
      <c r="E308" s="207"/>
      <c r="F308" s="207"/>
      <c r="G308" s="208"/>
    </row>
    <row r="309" spans="1:7" ht="15.75">
      <c r="A309" s="10"/>
      <c r="B309" s="10"/>
      <c r="C309" s="10"/>
      <c r="D309" s="10"/>
      <c r="E309" s="10"/>
      <c r="F309" s="10"/>
      <c r="G309" s="10"/>
    </row>
    <row r="310" spans="1:7" ht="18.75">
      <c r="A310" s="202" t="s">
        <v>92</v>
      </c>
      <c r="B310" s="202"/>
      <c r="C310" s="202"/>
      <c r="D310" s="202"/>
      <c r="E310" s="202"/>
      <c r="F310" s="202"/>
      <c r="G310" s="202"/>
    </row>
    <row r="311" spans="1:7" ht="16.5">
      <c r="A311" s="212" t="s">
        <v>93</v>
      </c>
      <c r="B311" s="212"/>
      <c r="C311" s="212"/>
      <c r="D311" s="212"/>
      <c r="E311" s="212"/>
      <c r="F311" s="212"/>
      <c r="G311" s="212"/>
    </row>
    <row r="312" spans="1:7" ht="15.75">
      <c r="A312" s="102" t="s">
        <v>47</v>
      </c>
      <c r="B312" s="102"/>
      <c r="C312" s="102"/>
      <c r="D312" s="102"/>
      <c r="E312" s="102"/>
      <c r="F312" s="102"/>
      <c r="G312" s="102"/>
    </row>
    <row r="313" spans="1:7" ht="29.25" customHeight="1">
      <c r="A313" s="11" t="s">
        <v>71</v>
      </c>
      <c r="B313" s="80" t="s">
        <v>68</v>
      </c>
      <c r="C313" s="102" t="s">
        <v>22</v>
      </c>
      <c r="D313" s="102"/>
      <c r="E313" s="102"/>
      <c r="F313" s="136" t="s">
        <v>48</v>
      </c>
      <c r="G313" s="136"/>
    </row>
    <row r="314" spans="1:7" ht="57" customHeight="1">
      <c r="A314" s="61" t="s">
        <v>144</v>
      </c>
      <c r="B314" s="60">
        <v>45015</v>
      </c>
      <c r="C314" s="252" t="s">
        <v>146</v>
      </c>
      <c r="D314" s="253"/>
      <c r="E314" s="254"/>
      <c r="F314" s="100" t="s">
        <v>148</v>
      </c>
      <c r="G314" s="215"/>
    </row>
    <row r="315" spans="1:7" ht="30">
      <c r="A315" s="61" t="s">
        <v>145</v>
      </c>
      <c r="B315" s="60">
        <v>45015</v>
      </c>
      <c r="C315" s="252" t="s">
        <v>147</v>
      </c>
      <c r="D315" s="253"/>
      <c r="E315" s="254"/>
      <c r="F315" s="100" t="s">
        <v>148</v>
      </c>
      <c r="G315" s="215"/>
    </row>
    <row r="316" spans="1:7" ht="15.75">
      <c r="A316" s="209" t="s">
        <v>72</v>
      </c>
      <c r="B316" s="210"/>
      <c r="C316" s="210"/>
      <c r="D316" s="210"/>
      <c r="E316" s="210"/>
      <c r="F316" s="210"/>
      <c r="G316" s="210"/>
    </row>
    <row r="317" spans="1:7" s="3" customFormat="1" ht="15.75">
      <c r="A317" s="2"/>
      <c r="B317" s="2"/>
      <c r="C317" s="2"/>
      <c r="D317" s="2"/>
      <c r="E317" s="2"/>
      <c r="F317" s="2"/>
      <c r="G317" s="2"/>
    </row>
    <row r="318" spans="1:7" s="3" customFormat="1" ht="15.75" customHeight="1">
      <c r="A318" s="102" t="s">
        <v>49</v>
      </c>
      <c r="B318" s="102"/>
      <c r="C318" s="102"/>
      <c r="D318" s="102"/>
      <c r="E318" s="102"/>
      <c r="F318" s="102"/>
      <c r="G318" s="102"/>
    </row>
    <row r="319" spans="1:7" ht="57" customHeight="1">
      <c r="A319" s="11" t="s">
        <v>71</v>
      </c>
      <c r="B319" s="12" t="s">
        <v>68</v>
      </c>
      <c r="C319" s="102" t="s">
        <v>22</v>
      </c>
      <c r="D319" s="102"/>
      <c r="E319" s="102"/>
      <c r="F319" s="136" t="s">
        <v>48</v>
      </c>
      <c r="G319" s="136"/>
    </row>
    <row r="320" spans="1:7" ht="60" customHeight="1">
      <c r="A320" s="61" t="s">
        <v>149</v>
      </c>
      <c r="B320" s="60">
        <v>45012</v>
      </c>
      <c r="C320" s="252" t="s">
        <v>146</v>
      </c>
      <c r="D320" s="253"/>
      <c r="E320" s="254"/>
      <c r="F320" s="100" t="s">
        <v>148</v>
      </c>
      <c r="G320" s="215"/>
    </row>
    <row r="321" spans="1:7" ht="56.25" customHeight="1">
      <c r="A321" s="61" t="s">
        <v>150</v>
      </c>
      <c r="B321" s="60">
        <v>45012</v>
      </c>
      <c r="C321" s="252" t="s">
        <v>147</v>
      </c>
      <c r="D321" s="253"/>
      <c r="E321" s="254"/>
      <c r="F321" s="100" t="s">
        <v>148</v>
      </c>
      <c r="G321" s="215"/>
    </row>
    <row r="322" spans="1:7" ht="54" customHeight="1">
      <c r="A322" s="81" t="s">
        <v>487</v>
      </c>
      <c r="B322" s="60">
        <v>44972</v>
      </c>
      <c r="C322" s="252" t="s">
        <v>151</v>
      </c>
      <c r="D322" s="253"/>
      <c r="E322" s="254"/>
      <c r="F322" s="100" t="s">
        <v>148</v>
      </c>
      <c r="G322" s="215"/>
    </row>
    <row r="323" spans="1:7" ht="15.75">
      <c r="A323" s="209" t="s">
        <v>72</v>
      </c>
      <c r="B323" s="210"/>
      <c r="C323" s="210"/>
      <c r="D323" s="210"/>
      <c r="E323" s="210"/>
      <c r="F323" s="210"/>
      <c r="G323" s="210"/>
    </row>
    <row r="324" spans="1:7" ht="15.75">
      <c r="A324" s="2"/>
      <c r="B324" s="2"/>
      <c r="C324" s="2"/>
      <c r="D324" s="2"/>
      <c r="E324" s="2"/>
      <c r="F324" s="2"/>
      <c r="G324" s="2"/>
    </row>
    <row r="325" spans="1:7" ht="15.75" customHeight="1">
      <c r="A325" s="102" t="s">
        <v>50</v>
      </c>
      <c r="B325" s="102"/>
      <c r="C325" s="102"/>
      <c r="D325" s="102"/>
      <c r="E325" s="102"/>
      <c r="F325" s="102"/>
      <c r="G325" s="102"/>
    </row>
    <row r="326" spans="1:7" ht="15.75" customHeight="1">
      <c r="A326" s="11" t="s">
        <v>71</v>
      </c>
      <c r="B326" s="12" t="s">
        <v>68</v>
      </c>
      <c r="C326" s="102" t="s">
        <v>22</v>
      </c>
      <c r="D326" s="102"/>
      <c r="E326" s="102"/>
      <c r="F326" s="136" t="s">
        <v>48</v>
      </c>
      <c r="G326" s="136"/>
    </row>
    <row r="327" spans="1:7">
      <c r="A327" s="36" t="s">
        <v>204</v>
      </c>
      <c r="B327" s="36" t="s">
        <v>408</v>
      </c>
      <c r="C327" s="141" t="s">
        <v>409</v>
      </c>
      <c r="D327" s="141"/>
      <c r="E327" s="141"/>
      <c r="F327" s="131" t="s">
        <v>410</v>
      </c>
      <c r="G327" s="131"/>
    </row>
    <row r="328" spans="1:7">
      <c r="A328" s="134" t="s">
        <v>200</v>
      </c>
      <c r="B328" s="135"/>
      <c r="C328" s="135"/>
      <c r="D328" s="135"/>
      <c r="E328" s="135"/>
      <c r="F328" s="135"/>
      <c r="G328" s="101"/>
    </row>
    <row r="329" spans="1:7" ht="15.75">
      <c r="A329" s="209" t="s">
        <v>72</v>
      </c>
      <c r="B329" s="210"/>
      <c r="C329" s="210"/>
      <c r="D329" s="210"/>
      <c r="E329" s="210"/>
      <c r="F329" s="210"/>
      <c r="G329" s="210"/>
    </row>
    <row r="330" spans="1:7" ht="15.75">
      <c r="A330" s="30"/>
      <c r="B330" s="31"/>
      <c r="C330" s="31"/>
      <c r="D330" s="31"/>
      <c r="E330" s="31"/>
      <c r="F330" s="31"/>
      <c r="G330" s="31"/>
    </row>
    <row r="331" spans="1:7" ht="15.75">
      <c r="A331" s="2"/>
      <c r="B331" s="2"/>
      <c r="C331" s="2"/>
      <c r="D331" s="2"/>
      <c r="E331" s="2"/>
      <c r="F331" s="2"/>
      <c r="G331" s="2"/>
    </row>
    <row r="332" spans="1:7" ht="15.75">
      <c r="A332" s="102" t="s">
        <v>51</v>
      </c>
      <c r="B332" s="102"/>
      <c r="C332" s="102"/>
      <c r="D332" s="102"/>
      <c r="E332" s="102"/>
      <c r="F332" s="102"/>
      <c r="G332" s="102"/>
    </row>
    <row r="333" spans="1:7" ht="15.75" customHeight="1">
      <c r="A333" s="11" t="s">
        <v>71</v>
      </c>
      <c r="B333" s="12" t="s">
        <v>68</v>
      </c>
      <c r="C333" s="102" t="s">
        <v>22</v>
      </c>
      <c r="D333" s="102"/>
      <c r="E333" s="102"/>
      <c r="F333" s="136" t="s">
        <v>48</v>
      </c>
      <c r="G333" s="136"/>
    </row>
    <row r="334" spans="1:7">
      <c r="A334" s="255" t="s">
        <v>468</v>
      </c>
      <c r="B334" s="256"/>
      <c r="C334" s="256"/>
      <c r="D334" s="256"/>
      <c r="E334" s="256"/>
      <c r="F334" s="256"/>
      <c r="G334" s="257"/>
    </row>
    <row r="335" spans="1:7" ht="15" customHeight="1">
      <c r="A335" s="209" t="s">
        <v>72</v>
      </c>
      <c r="B335" s="210"/>
      <c r="C335" s="210"/>
      <c r="D335" s="210"/>
      <c r="E335" s="210"/>
      <c r="F335" s="210"/>
      <c r="G335" s="210"/>
    </row>
    <row r="336" spans="1:7" ht="15.75">
      <c r="A336" s="2"/>
      <c r="B336" s="2"/>
      <c r="C336" s="2"/>
      <c r="D336" s="2"/>
      <c r="E336" s="2"/>
      <c r="F336" s="2"/>
      <c r="G336" s="2"/>
    </row>
    <row r="337" spans="1:7" ht="15.75">
      <c r="A337" s="102" t="s">
        <v>52</v>
      </c>
      <c r="B337" s="102"/>
      <c r="C337" s="102"/>
      <c r="D337" s="102"/>
      <c r="E337" s="102"/>
      <c r="F337" s="102"/>
      <c r="G337" s="102"/>
    </row>
    <row r="338" spans="1:7" ht="15.75">
      <c r="A338" s="14" t="s">
        <v>3</v>
      </c>
      <c r="B338" s="12" t="s">
        <v>68</v>
      </c>
      <c r="C338" s="102" t="s">
        <v>53</v>
      </c>
      <c r="D338" s="102"/>
      <c r="E338" s="102"/>
      <c r="F338" s="136" t="s">
        <v>54</v>
      </c>
      <c r="G338" s="136"/>
    </row>
    <row r="339" spans="1:7">
      <c r="A339" s="37">
        <v>1</v>
      </c>
      <c r="B339" s="36"/>
      <c r="C339" s="134" t="s">
        <v>201</v>
      </c>
      <c r="D339" s="135"/>
      <c r="E339" s="101"/>
      <c r="F339" s="213" t="s">
        <v>148</v>
      </c>
      <c r="G339" s="214"/>
    </row>
    <row r="340" spans="1:7" ht="30.75" customHeight="1">
      <c r="A340" s="37">
        <v>2</v>
      </c>
      <c r="B340" s="36"/>
      <c r="C340" s="134" t="s">
        <v>202</v>
      </c>
      <c r="D340" s="135"/>
      <c r="E340" s="101"/>
      <c r="F340" s="213" t="s">
        <v>148</v>
      </c>
      <c r="G340" s="214"/>
    </row>
    <row r="341" spans="1:7">
      <c r="A341" s="37">
        <v>3</v>
      </c>
      <c r="B341" s="60">
        <v>45007</v>
      </c>
      <c r="C341" s="134" t="s">
        <v>244</v>
      </c>
      <c r="D341" s="135"/>
      <c r="E341" s="101"/>
      <c r="F341" s="251" t="s">
        <v>429</v>
      </c>
      <c r="G341" s="143"/>
    </row>
    <row r="342" spans="1:7" ht="15.75">
      <c r="A342" s="206" t="s">
        <v>72</v>
      </c>
      <c r="B342" s="207"/>
      <c r="C342" s="207"/>
      <c r="D342" s="207"/>
      <c r="E342" s="207"/>
      <c r="F342" s="207"/>
      <c r="G342" s="208"/>
    </row>
    <row r="343" spans="1:7" ht="15.75">
      <c r="A343" s="2"/>
      <c r="B343" s="2"/>
      <c r="C343" s="2"/>
      <c r="D343" s="2"/>
      <c r="E343" s="2"/>
      <c r="F343" s="2"/>
      <c r="G343" s="2"/>
    </row>
    <row r="344" spans="1:7" ht="16.5">
      <c r="A344" s="212" t="s">
        <v>94</v>
      </c>
      <c r="B344" s="212"/>
      <c r="C344" s="212"/>
      <c r="D344" s="212"/>
      <c r="E344" s="212"/>
      <c r="F344" s="212"/>
      <c r="G344" s="212"/>
    </row>
    <row r="345" spans="1:7" ht="15.75">
      <c r="A345" s="102" t="s">
        <v>55</v>
      </c>
      <c r="B345" s="102"/>
      <c r="C345" s="102"/>
      <c r="D345" s="102" t="s">
        <v>61</v>
      </c>
      <c r="E345" s="102"/>
      <c r="F345" s="102"/>
      <c r="G345" s="102"/>
    </row>
    <row r="346" spans="1:7">
      <c r="A346" s="141">
        <v>2019</v>
      </c>
      <c r="B346" s="141"/>
      <c r="C346" s="141"/>
      <c r="D346" s="141" t="s">
        <v>245</v>
      </c>
      <c r="E346" s="141"/>
      <c r="F346" s="141"/>
      <c r="G346" s="141"/>
    </row>
    <row r="347" spans="1:7">
      <c r="A347" s="141">
        <v>2020</v>
      </c>
      <c r="B347" s="141"/>
      <c r="C347" s="141"/>
      <c r="D347" s="141" t="s">
        <v>246</v>
      </c>
      <c r="E347" s="141"/>
      <c r="F347" s="141"/>
      <c r="G347" s="141"/>
    </row>
    <row r="348" spans="1:7">
      <c r="A348" s="141">
        <v>2021</v>
      </c>
      <c r="B348" s="141"/>
      <c r="C348" s="141"/>
      <c r="D348" s="141" t="s">
        <v>247</v>
      </c>
      <c r="E348" s="141"/>
      <c r="F348" s="141"/>
      <c r="G348" s="141"/>
    </row>
    <row r="349" spans="1:7">
      <c r="A349" s="141">
        <v>2022</v>
      </c>
      <c r="B349" s="141"/>
      <c r="C349" s="141"/>
      <c r="D349" s="211" t="s">
        <v>469</v>
      </c>
      <c r="E349" s="211"/>
      <c r="F349" s="211"/>
      <c r="G349" s="211"/>
    </row>
    <row r="350" spans="1:7" ht="15.75">
      <c r="A350" s="209" t="s">
        <v>72</v>
      </c>
      <c r="B350" s="210"/>
      <c r="C350" s="210"/>
      <c r="D350" s="210"/>
      <c r="E350" s="210"/>
      <c r="F350" s="210"/>
      <c r="G350" s="210"/>
    </row>
    <row r="351" spans="1:7" ht="15.75">
      <c r="A351" s="2"/>
      <c r="B351" s="2"/>
      <c r="C351" s="2"/>
      <c r="D351" s="2"/>
      <c r="E351" s="2"/>
      <c r="F351" s="2"/>
      <c r="G351" s="2"/>
    </row>
    <row r="352" spans="1:7" ht="15" customHeight="1">
      <c r="A352" s="202" t="s">
        <v>95</v>
      </c>
      <c r="B352" s="202"/>
      <c r="C352" s="202"/>
      <c r="D352" s="202"/>
      <c r="E352" s="202"/>
      <c r="F352" s="202"/>
      <c r="G352" s="202"/>
    </row>
    <row r="353" spans="1:7" ht="15" customHeight="1">
      <c r="A353" s="259" t="s">
        <v>474</v>
      </c>
      <c r="B353" s="259"/>
      <c r="C353" s="259"/>
      <c r="D353" s="259"/>
      <c r="E353" s="259"/>
      <c r="F353" s="259"/>
      <c r="G353" s="259"/>
    </row>
    <row r="354" spans="1:7" ht="15" customHeight="1">
      <c r="A354" s="258" t="s">
        <v>475</v>
      </c>
      <c r="B354" s="258"/>
      <c r="C354" s="258"/>
      <c r="D354" s="258"/>
      <c r="E354" s="258"/>
      <c r="F354" s="258"/>
      <c r="G354" s="258"/>
    </row>
    <row r="355" spans="1:7" ht="15" customHeight="1">
      <c r="A355" s="260" t="s">
        <v>476</v>
      </c>
      <c r="B355" s="260"/>
      <c r="C355" s="260"/>
      <c r="D355" s="260"/>
      <c r="E355" s="260"/>
      <c r="F355" s="260"/>
      <c r="G355" s="260"/>
    </row>
    <row r="356" spans="1:7" ht="15" customHeight="1">
      <c r="A356" s="260" t="s">
        <v>477</v>
      </c>
      <c r="B356" s="260"/>
      <c r="C356" s="260"/>
      <c r="D356" s="260"/>
      <c r="E356" s="260"/>
      <c r="F356" s="260"/>
      <c r="G356" s="260"/>
    </row>
    <row r="357" spans="1:7" ht="15" customHeight="1">
      <c r="A357" s="258" t="s">
        <v>478</v>
      </c>
      <c r="B357" s="258"/>
      <c r="C357" s="258"/>
      <c r="D357" s="258"/>
      <c r="E357" s="258"/>
      <c r="F357" s="258"/>
      <c r="G357" s="258"/>
    </row>
    <row r="358" spans="1:7" ht="15" customHeight="1">
      <c r="A358" s="258" t="s">
        <v>479</v>
      </c>
      <c r="B358" s="258"/>
      <c r="C358" s="258"/>
      <c r="D358" s="258"/>
      <c r="E358" s="258"/>
      <c r="F358" s="258"/>
      <c r="G358" s="258"/>
    </row>
    <row r="359" spans="1:7" ht="15" customHeight="1">
      <c r="A359" s="258" t="s">
        <v>480</v>
      </c>
      <c r="B359" s="258"/>
      <c r="C359" s="258"/>
      <c r="D359" s="258"/>
      <c r="E359" s="258"/>
      <c r="F359" s="258"/>
      <c r="G359" s="258"/>
    </row>
    <row r="360" spans="1:7" ht="15" customHeight="1">
      <c r="A360" s="258" t="s">
        <v>481</v>
      </c>
      <c r="B360" s="258"/>
      <c r="C360" s="258"/>
      <c r="D360" s="258"/>
      <c r="E360" s="258"/>
      <c r="F360" s="258"/>
      <c r="G360" s="258"/>
    </row>
    <row r="361" spans="1:7" ht="15" customHeight="1">
      <c r="A361" s="258" t="s">
        <v>482</v>
      </c>
      <c r="B361" s="258"/>
      <c r="C361" s="258"/>
      <c r="D361" s="258"/>
      <c r="E361" s="258"/>
      <c r="F361" s="258"/>
      <c r="G361" s="258"/>
    </row>
    <row r="362" spans="1:7">
      <c r="A362" s="258" t="s">
        <v>483</v>
      </c>
      <c r="B362" s="258"/>
      <c r="C362" s="258"/>
      <c r="D362" s="258"/>
      <c r="E362" s="258"/>
      <c r="F362" s="258"/>
      <c r="G362" s="258"/>
    </row>
  </sheetData>
  <mergeCells count="291">
    <mergeCell ref="A5:G6"/>
    <mergeCell ref="A96:G96"/>
    <mergeCell ref="E260:F261"/>
    <mergeCell ref="B260:B262"/>
    <mergeCell ref="C260:D262"/>
    <mergeCell ref="A260:A262"/>
    <mergeCell ref="A64:G64"/>
    <mergeCell ref="B32:C32"/>
    <mergeCell ref="B33:C33"/>
    <mergeCell ref="D32:E32"/>
    <mergeCell ref="D33:E33"/>
    <mergeCell ref="F32:G32"/>
    <mergeCell ref="F33:G33"/>
    <mergeCell ref="A11:G11"/>
    <mergeCell ref="B30:C30"/>
    <mergeCell ref="B31:C31"/>
    <mergeCell ref="B57:D57"/>
    <mergeCell ref="E57:G57"/>
    <mergeCell ref="B58:D58"/>
    <mergeCell ref="E58:G58"/>
    <mergeCell ref="A7:G8"/>
    <mergeCell ref="A9:G9"/>
    <mergeCell ref="A12:G12"/>
    <mergeCell ref="A19:G19"/>
    <mergeCell ref="A299:G299"/>
    <mergeCell ref="C319:E319"/>
    <mergeCell ref="F319:G319"/>
    <mergeCell ref="C320:E320"/>
    <mergeCell ref="F320:G320"/>
    <mergeCell ref="C314:E314"/>
    <mergeCell ref="C315:E315"/>
    <mergeCell ref="F314:G314"/>
    <mergeCell ref="F315:G315"/>
    <mergeCell ref="A310:G310"/>
    <mergeCell ref="A311:G311"/>
    <mergeCell ref="A312:G312"/>
    <mergeCell ref="C313:E313"/>
    <mergeCell ref="F313:G313"/>
    <mergeCell ref="C301:D301"/>
    <mergeCell ref="F301:G301"/>
    <mergeCell ref="A318:G318"/>
    <mergeCell ref="C303:D303"/>
    <mergeCell ref="F303:G303"/>
    <mergeCell ref="C304:D304"/>
    <mergeCell ref="F304:G304"/>
    <mergeCell ref="C307:D307"/>
    <mergeCell ref="F307:G307"/>
    <mergeCell ref="F302:G302"/>
    <mergeCell ref="A362:G362"/>
    <mergeCell ref="A353:G353"/>
    <mergeCell ref="A354:G354"/>
    <mergeCell ref="A355:G355"/>
    <mergeCell ref="A356:G356"/>
    <mergeCell ref="A357:G357"/>
    <mergeCell ref="A358:G358"/>
    <mergeCell ref="A359:G359"/>
    <mergeCell ref="A360:G360"/>
    <mergeCell ref="A361:G361"/>
    <mergeCell ref="C341:E341"/>
    <mergeCell ref="F341:G341"/>
    <mergeCell ref="A337:G337"/>
    <mergeCell ref="F339:G339"/>
    <mergeCell ref="F326:G326"/>
    <mergeCell ref="A332:G332"/>
    <mergeCell ref="C333:E333"/>
    <mergeCell ref="F333:G333"/>
    <mergeCell ref="C321:E321"/>
    <mergeCell ref="A328:G328"/>
    <mergeCell ref="A334:G334"/>
    <mergeCell ref="C322:E322"/>
    <mergeCell ref="F322:G322"/>
    <mergeCell ref="C327:E327"/>
    <mergeCell ref="F327:G327"/>
    <mergeCell ref="C339:E339"/>
    <mergeCell ref="A21:G21"/>
    <mergeCell ref="F24:G24"/>
    <mergeCell ref="F25:G25"/>
    <mergeCell ref="F26:G26"/>
    <mergeCell ref="F28:G28"/>
    <mergeCell ref="E82:F82"/>
    <mergeCell ref="B10:G10"/>
    <mergeCell ref="D34:E34"/>
    <mergeCell ref="E80:F80"/>
    <mergeCell ref="C81:D81"/>
    <mergeCell ref="E81:F81"/>
    <mergeCell ref="E60:G60"/>
    <mergeCell ref="B29:C29"/>
    <mergeCell ref="A79:G79"/>
    <mergeCell ref="B59:D59"/>
    <mergeCell ref="E59:G59"/>
    <mergeCell ref="D24:E24"/>
    <mergeCell ref="D25:E25"/>
    <mergeCell ref="D26:E26"/>
    <mergeCell ref="D27:E27"/>
    <mergeCell ref="D28:E28"/>
    <mergeCell ref="B26:C26"/>
    <mergeCell ref="A20:G20"/>
    <mergeCell ref="A13:G18"/>
    <mergeCell ref="A160:G160"/>
    <mergeCell ref="A166:G166"/>
    <mergeCell ref="A278:B278"/>
    <mergeCell ref="E264:F264"/>
    <mergeCell ref="G187:G225"/>
    <mergeCell ref="A225:C225"/>
    <mergeCell ref="A87:G87"/>
    <mergeCell ref="A179:G179"/>
    <mergeCell ref="A186:B186"/>
    <mergeCell ref="A253:G253"/>
    <mergeCell ref="A138:G138"/>
    <mergeCell ref="A139:G139"/>
    <mergeCell ref="A142:G142"/>
    <mergeCell ref="A144:G144"/>
    <mergeCell ref="A147:G147"/>
    <mergeCell ref="A154:G154"/>
    <mergeCell ref="A159:G159"/>
    <mergeCell ref="A291:B291"/>
    <mergeCell ref="A290:B290"/>
    <mergeCell ref="A254:G254"/>
    <mergeCell ref="C255:D255"/>
    <mergeCell ref="E255:F255"/>
    <mergeCell ref="C256:D256"/>
    <mergeCell ref="E256:F256"/>
    <mergeCell ref="C278:D278"/>
    <mergeCell ref="F278:G278"/>
    <mergeCell ref="E262:F262"/>
    <mergeCell ref="C291:D291"/>
    <mergeCell ref="A288:G288"/>
    <mergeCell ref="A281:G281"/>
    <mergeCell ref="D282:F282"/>
    <mergeCell ref="E257:F257"/>
    <mergeCell ref="E258:F258"/>
    <mergeCell ref="E259:F259"/>
    <mergeCell ref="C257:D257"/>
    <mergeCell ref="C258:D258"/>
    <mergeCell ref="C259:D259"/>
    <mergeCell ref="A287:G287"/>
    <mergeCell ref="E290:G290"/>
    <mergeCell ref="C270:D270"/>
    <mergeCell ref="E289:G289"/>
    <mergeCell ref="A350:G350"/>
    <mergeCell ref="A316:G316"/>
    <mergeCell ref="A323:G323"/>
    <mergeCell ref="A329:G329"/>
    <mergeCell ref="A335:G335"/>
    <mergeCell ref="A342:G342"/>
    <mergeCell ref="A285:G285"/>
    <mergeCell ref="A273:G273"/>
    <mergeCell ref="A308:G308"/>
    <mergeCell ref="D345:G345"/>
    <mergeCell ref="C340:E340"/>
    <mergeCell ref="F340:G340"/>
    <mergeCell ref="F338:G338"/>
    <mergeCell ref="A325:G325"/>
    <mergeCell ref="C326:E326"/>
    <mergeCell ref="A347:C347"/>
    <mergeCell ref="D347:G347"/>
    <mergeCell ref="F295:G295"/>
    <mergeCell ref="F321:G321"/>
    <mergeCell ref="A292:G292"/>
    <mergeCell ref="F296:G296"/>
    <mergeCell ref="C302:D302"/>
    <mergeCell ref="C305:D305"/>
    <mergeCell ref="C306:D306"/>
    <mergeCell ref="A352:G352"/>
    <mergeCell ref="A35:D35"/>
    <mergeCell ref="A36:D36"/>
    <mergeCell ref="A37:D37"/>
    <mergeCell ref="A38:D38"/>
    <mergeCell ref="E35:G35"/>
    <mergeCell ref="E36:G36"/>
    <mergeCell ref="E37:G37"/>
    <mergeCell ref="E38:G38"/>
    <mergeCell ref="A177:G177"/>
    <mergeCell ref="A183:G183"/>
    <mergeCell ref="A226:G226"/>
    <mergeCell ref="A185:G185"/>
    <mergeCell ref="A346:C346"/>
    <mergeCell ref="A348:C348"/>
    <mergeCell ref="A349:C349"/>
    <mergeCell ref="D346:G346"/>
    <mergeCell ref="D348:G348"/>
    <mergeCell ref="D349:G349"/>
    <mergeCell ref="A344:G344"/>
    <mergeCell ref="A345:C345"/>
    <mergeCell ref="C265:D265"/>
    <mergeCell ref="E265:F265"/>
    <mergeCell ref="A297:G297"/>
    <mergeCell ref="A294:G294"/>
    <mergeCell ref="C295:D295"/>
    <mergeCell ref="A277:B277"/>
    <mergeCell ref="C276:D276"/>
    <mergeCell ref="F276:G276"/>
    <mergeCell ref="C277:D277"/>
    <mergeCell ref="F277:G277"/>
    <mergeCell ref="E291:G291"/>
    <mergeCell ref="A61:G61"/>
    <mergeCell ref="A69:G69"/>
    <mergeCell ref="C283:C284"/>
    <mergeCell ref="D283:F284"/>
    <mergeCell ref="B283:B284"/>
    <mergeCell ref="A283:A284"/>
    <mergeCell ref="E270:F270"/>
    <mergeCell ref="A276:B276"/>
    <mergeCell ref="F279:G279"/>
    <mergeCell ref="A137:G137"/>
    <mergeCell ref="A89:G89"/>
    <mergeCell ref="C80:D80"/>
    <mergeCell ref="C263:D263"/>
    <mergeCell ref="E263:F263"/>
    <mergeCell ref="A289:B289"/>
    <mergeCell ref="C289:D289"/>
    <mergeCell ref="B22:C22"/>
    <mergeCell ref="D22:E22"/>
    <mergeCell ref="F22:G22"/>
    <mergeCell ref="B23:C23"/>
    <mergeCell ref="D23:E23"/>
    <mergeCell ref="F23:G23"/>
    <mergeCell ref="B24:C24"/>
    <mergeCell ref="B25:C25"/>
    <mergeCell ref="F29:G29"/>
    <mergeCell ref="F30:G30"/>
    <mergeCell ref="F31:G31"/>
    <mergeCell ref="F34:G34"/>
    <mergeCell ref="F27:G27"/>
    <mergeCell ref="B34:C34"/>
    <mergeCell ref="D29:E29"/>
    <mergeCell ref="D30:E30"/>
    <mergeCell ref="D31:E31"/>
    <mergeCell ref="B27:C27"/>
    <mergeCell ref="B28:C28"/>
    <mergeCell ref="A44:G44"/>
    <mergeCell ref="B45:C45"/>
    <mergeCell ref="B46:C46"/>
    <mergeCell ref="B50:C50"/>
    <mergeCell ref="A40:G40"/>
    <mergeCell ref="A41:G41"/>
    <mergeCell ref="A42:G42"/>
    <mergeCell ref="A43:G43"/>
    <mergeCell ref="E45:F45"/>
    <mergeCell ref="D46:D52"/>
    <mergeCell ref="E46:F52"/>
    <mergeCell ref="A51:A52"/>
    <mergeCell ref="B51:C52"/>
    <mergeCell ref="C290:D290"/>
    <mergeCell ref="E268:F268"/>
    <mergeCell ref="E269:F269"/>
    <mergeCell ref="A169:G169"/>
    <mergeCell ref="A279:B279"/>
    <mergeCell ref="C279:D279"/>
    <mergeCell ref="C264:D264"/>
    <mergeCell ref="E271:F271"/>
    <mergeCell ref="A53:G53"/>
    <mergeCell ref="A55:G55"/>
    <mergeCell ref="A56:G56"/>
    <mergeCell ref="B60:D60"/>
    <mergeCell ref="B65:D65"/>
    <mergeCell ref="E65:G65"/>
    <mergeCell ref="B66:D66"/>
    <mergeCell ref="E66:G66"/>
    <mergeCell ref="B67:D67"/>
    <mergeCell ref="B68:D68"/>
    <mergeCell ref="E67:G67"/>
    <mergeCell ref="E68:G68"/>
    <mergeCell ref="E83:F83"/>
    <mergeCell ref="C82:D82"/>
    <mergeCell ref="C83:D83"/>
    <mergeCell ref="A150:G150"/>
    <mergeCell ref="A300:G300"/>
    <mergeCell ref="F305:G305"/>
    <mergeCell ref="F306:G306"/>
    <mergeCell ref="C338:E338"/>
    <mergeCell ref="C272:D272"/>
    <mergeCell ref="E272:F272"/>
    <mergeCell ref="A84:G84"/>
    <mergeCell ref="A275:G275"/>
    <mergeCell ref="B47:C49"/>
    <mergeCell ref="A47:A49"/>
    <mergeCell ref="A210:A217"/>
    <mergeCell ref="A187:A192"/>
    <mergeCell ref="A193:A201"/>
    <mergeCell ref="A202:A209"/>
    <mergeCell ref="A218:A221"/>
    <mergeCell ref="A222:A224"/>
    <mergeCell ref="C266:D266"/>
    <mergeCell ref="E266:F266"/>
    <mergeCell ref="C267:D267"/>
    <mergeCell ref="E267:F267"/>
    <mergeCell ref="C268:D268"/>
    <mergeCell ref="C269:D269"/>
    <mergeCell ref="C296:D296"/>
    <mergeCell ref="C271:D271"/>
  </mergeCells>
  <phoneticPr fontId="10" type="noConversion"/>
  <hyperlinks>
    <hyperlink ref="F314" r:id="rId1"/>
    <hyperlink ref="F315" r:id="rId2"/>
    <hyperlink ref="F339" r:id="rId3"/>
    <hyperlink ref="F340" r:id="rId4"/>
    <hyperlink ref="F320" r:id="rId5"/>
    <hyperlink ref="F321" r:id="rId6"/>
    <hyperlink ref="F322" r:id="rId7"/>
    <hyperlink ref="E66" r:id="rId8"/>
    <hyperlink ref="E67" r:id="rId9"/>
    <hyperlink ref="E58" r:id="rId10"/>
    <hyperlink ref="G81" r:id="rId11" location="!/buscar_informacion#resultados"/>
    <hyperlink ref="G82" r:id="rId12" location="!/buscar_informacion#resultados"/>
    <hyperlink ref="G83" r:id="rId13" location="!/buscar_informacion#resultados"/>
    <hyperlink ref="G256" r:id="rId14"/>
    <hyperlink ref="E290" r:id="rId15"/>
    <hyperlink ref="E291" r:id="rId16"/>
    <hyperlink ref="G109" r:id="rId17"/>
    <hyperlink ref="G131" r:id="rId18"/>
    <hyperlink ref="G132" r:id="rId19"/>
    <hyperlink ref="G133" r:id="rId20"/>
    <hyperlink ref="G135" r:id="rId21"/>
    <hyperlink ref="G136" r:id="rId22"/>
    <hyperlink ref="G110" r:id="rId23"/>
    <hyperlink ref="G111" r:id="rId24"/>
    <hyperlink ref="G112" r:id="rId25"/>
    <hyperlink ref="G113" r:id="rId26"/>
    <hyperlink ref="G114" r:id="rId27"/>
    <hyperlink ref="G115" r:id="rId28"/>
    <hyperlink ref="G116" r:id="rId29"/>
    <hyperlink ref="G117" r:id="rId30"/>
    <hyperlink ref="G119" r:id="rId31"/>
    <hyperlink ref="G120" r:id="rId32"/>
    <hyperlink ref="G123" r:id="rId33"/>
    <hyperlink ref="G124" r:id="rId34"/>
    <hyperlink ref="G125" r:id="rId35"/>
    <hyperlink ref="G126" r:id="rId36"/>
    <hyperlink ref="G263" r:id="rId37"/>
    <hyperlink ref="F277" r:id="rId38"/>
    <hyperlink ref="F302" r:id="rId39"/>
    <hyperlink ref="F303" r:id="rId40"/>
    <hyperlink ref="F304" r:id="rId41"/>
    <hyperlink ref="F305" r:id="rId42"/>
    <hyperlink ref="F306" r:id="rId43"/>
    <hyperlink ref="F307" r:id="rId44"/>
    <hyperlink ref="A21" r:id="rId45"/>
    <hyperlink ref="A20" r:id="rId46"/>
    <hyperlink ref="A42" r:id="rId47"/>
    <hyperlink ref="A44" r:id="rId48"/>
    <hyperlink ref="G92" r:id="rId49" location="programasActividades"/>
    <hyperlink ref="G283" r:id="rId50"/>
    <hyperlink ref="G284" r:id="rId51"/>
    <hyperlink ref="G267" r:id="rId52"/>
    <hyperlink ref="G268" r:id="rId53"/>
    <hyperlink ref="G269" r:id="rId54" location="!/buscar_informacion#busqueda"/>
    <hyperlink ref="G270" r:id="rId55"/>
    <hyperlink ref="G271" r:id="rId56"/>
    <hyperlink ref="G46" r:id="rId57"/>
    <hyperlink ref="G50" r:id="rId58"/>
    <hyperlink ref="G52" r:id="rId59"/>
    <hyperlink ref="G47" r:id="rId60"/>
    <hyperlink ref="G48" r:id="rId61"/>
    <hyperlink ref="G49" r:id="rId62" location="!/buscar_informacion#busqueda"/>
    <hyperlink ref="G181" r:id="rId63"/>
    <hyperlink ref="G182" r:id="rId64"/>
    <hyperlink ref="G51" r:id="rId65"/>
  </hyperlinks>
  <printOptions horizontalCentered="1" verticalCentered="1"/>
  <pageMargins left="0.23622047244094491" right="0.23622047244094491" top="0.74803149606299213" bottom="0.74803149606299213" header="0.31496062992125984" footer="0.31496062992125984"/>
  <pageSetup scale="70" orientation="landscape" r:id="rId66"/>
  <headerFooter>
    <oddFooter>Página &amp;P</oddFooter>
  </headerFooter>
  <rowBreaks count="32" manualBreakCount="32">
    <brk id="39" max="16383" man="1"/>
    <brk id="46" max="6" man="1"/>
    <brk id="53" max="16383" man="1"/>
    <brk id="63" max="16383" man="1"/>
    <brk id="78" max="16383" man="1"/>
    <brk id="86" max="16383" man="1"/>
    <brk id="93" max="6" man="1"/>
    <brk id="98" max="6" man="1"/>
    <brk id="103" max="6" man="1"/>
    <brk id="107" max="6" man="1"/>
    <brk id="114" max="6" man="1"/>
    <brk id="120" max="6" man="1"/>
    <brk id="126" max="6" man="1"/>
    <brk id="130" max="6" man="1"/>
    <brk id="136" max="6" man="1"/>
    <brk id="146" max="6" man="1"/>
    <brk id="152" max="6" man="1"/>
    <brk id="161" max="6" man="1"/>
    <brk id="165" max="16383" man="1"/>
    <brk id="170" max="16383" man="1"/>
    <brk id="173" max="6" man="1"/>
    <brk id="177" max="16383" man="1"/>
    <brk id="198" max="6" man="1"/>
    <brk id="213" max="6" man="1"/>
    <brk id="226" max="16383" man="1"/>
    <brk id="259" max="16383" man="1"/>
    <brk id="269" max="16383" man="1"/>
    <brk id="280" max="16383" man="1"/>
    <brk id="293" max="16383" man="1"/>
    <brk id="298" max="16383" man="1"/>
    <brk id="309" max="16383" man="1"/>
    <brk id="329" max="16383" man="1"/>
  </rowBreaks>
  <drawing r:id="rId67"/>
  <legacy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PRIMER TRIMESTRE 2023</vt:lpstr>
      <vt:lpstr>'PRIMER TRIMESTRE 2023'!Área_de_impresión</vt:lpstr>
      <vt:lpstr>'PRIMER TRIMESTRE 2023'!Títulos_a_imprimir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Liz Jhoana Gamarra Silva</cp:lastModifiedBy>
  <cp:lastPrinted>2023-04-17T19:08:57Z</cp:lastPrinted>
  <dcterms:created xsi:type="dcterms:W3CDTF">2020-06-23T19:35:00Z</dcterms:created>
  <dcterms:modified xsi:type="dcterms:W3CDTF">2023-04-17T19:33:48Z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