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730" windowHeight="11760"/>
  </bookViews>
  <sheets>
    <sheet name="SEGUNDO TRIMESTRE" sheetId="2" r:id="rId1"/>
  </sheets>
  <definedNames>
    <definedName name="_xlnm.Print_Titles" localSheetId="0">'SEGUNDO TRIMESTRE'!$1:$8</definedName>
  </definedNames>
  <calcPr calcId="152511" iterate="1"/>
</workbook>
</file>

<file path=xl/calcChain.xml><?xml version="1.0" encoding="utf-8"?>
<calcChain xmlns="http://schemas.openxmlformats.org/spreadsheetml/2006/main">
  <c r="F229" i="2" l="1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E229" i="2"/>
  <c r="G229" i="2" l="1"/>
  <c r="B34" i="2"/>
  <c r="B35" i="2" s="1"/>
  <c r="B36" i="2" s="1"/>
  <c r="B37" i="2" s="1"/>
  <c r="B38" i="2" s="1"/>
  <c r="B39" i="2" s="1"/>
  <c r="B40" i="2" s="1"/>
  <c r="B41" i="2" s="1"/>
  <c r="B42" i="2" s="1"/>
  <c r="B43" i="2" s="1"/>
  <c r="B44" i="2" s="1"/>
</calcChain>
</file>

<file path=xl/comments1.xml><?xml version="1.0" encoding="utf-8"?>
<comments xmlns="http://schemas.openxmlformats.org/spreadsheetml/2006/main">
  <authors>
    <author>Lorena Nunez</author>
  </authors>
  <commentList>
    <comment ref="B111" authorId="0" shapeId="0">
      <text>
        <r>
          <rPr>
            <b/>
            <sz val="9"/>
            <color indexed="81"/>
            <rFont val="Tahoma"/>
            <charset val="1"/>
          </rPr>
          <t>Lorena Nunez: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<sst xmlns="http://schemas.openxmlformats.org/spreadsheetml/2006/main" count="834" uniqueCount="530">
  <si>
    <t>1- PRESENTACIÓN</t>
  </si>
  <si>
    <t>Misión institucional</t>
  </si>
  <si>
    <t>Qué es la institución (en lenguaje sencillo, menos de 100 palabras)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</si>
  <si>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</si>
  <si>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</si>
  <si>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</si>
  <si>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</si>
  <si>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</si>
  <si>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</si>
  <si>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</si>
  <si>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</si>
  <si>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</si>
  <si>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1°</t>
  </si>
  <si>
    <t>4.1 Nivel de Cumplimiento  de Minimo de Información Disponible - Transparencia Activa Ley 5189 /14</t>
  </si>
  <si>
    <t>Mes</t>
  </si>
  <si>
    <t>Nivel de Cumplimiento (%)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</si>
  <si>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</si>
  <si>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</si>
  <si>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</si>
  <si>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</si>
  <si>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</si>
  <si>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</si>
  <si>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</si>
  <si>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</si>
  <si>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</si>
  <si>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</si>
  <si>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</si>
  <si>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</si>
  <si>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</si>
  <si>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</si>
  <si>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</si>
  <si>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</si>
  <si>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</si>
  <si>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4.6 Servicios o Productos Misionales (Depende de la Naturaleza de la Misión Insitucional, puede abarcar un Programa o Proyecto)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</si>
  <si>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</si>
  <si>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</si>
  <si>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</si>
  <si>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</si>
  <si>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</si>
  <si>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</si>
  <si>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</si>
  <si>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</si>
  <si>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</si>
  <si>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</si>
  <si>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</si>
  <si>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</si>
  <si>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</si>
  <si>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</si>
  <si>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Evidencia (Enlace Ley 5189)</t>
  </si>
  <si>
    <t>4.9 Fortalecimiento Institucional (Normativas, Estructura Interna, Infraestructura, adquisiciones, etc. En el trimestre, periodo del Informe)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</si>
  <si>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</si>
  <si>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</si>
  <si>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</si>
  <si>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</si>
  <si>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</si>
  <si>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</si>
  <si>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</si>
  <si>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</si>
  <si>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</si>
  <si>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</si>
  <si>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</si>
  <si>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</si>
  <si>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</si>
  <si>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</si>
  <si>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</si>
  <si>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</si>
  <si>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</si>
  <si>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6.1 Informes de Auditorias Internas y Auditorías Externas en el Trimestre</t>
  </si>
  <si>
    <t>Auditorias Financieras</t>
  </si>
  <si>
    <t>Evidencia (Enlace Ley 5282/14)</t>
  </si>
  <si>
    <t>Auditorias de Gestión</t>
  </si>
  <si>
    <t>Auditorías Externas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</si>
  <si>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</si>
  <si>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</si>
  <si>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</si>
  <si>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</si>
  <si>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</si>
  <si>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</si>
  <si>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</si>
  <si>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</si>
  <si>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</si>
  <si>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</si>
  <si>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</si>
  <si>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</si>
  <si>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3.2 Plan de Rendición de Cuentas. (Copiar abajo link de acceso directo)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</si>
  <si>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</si>
  <si>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</si>
  <si>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</si>
  <si>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</si>
  <si>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</si>
  <si>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</si>
  <si>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</si>
  <si>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</si>
  <si>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</si>
  <si>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</si>
  <si>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</si>
  <si>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</si>
  <si>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</si>
  <si>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MATRIZ DE INFORMACIÓN MINIMA PARA INFORME DE RENDICIÓN DE CUENTAS AL CIUDADANO - EJERCICIO 2022</t>
  </si>
  <si>
    <t>4.4 Proyectos y Programas Ejecutados a la fecha del Informe</t>
  </si>
  <si>
    <t xml:space="preserve">(Describir aquí los motivos, puede apoyarse en gráficos ilustrativos) </t>
  </si>
  <si>
    <t xml:space="preserve">7- DESCRIPCIÓN CUALITATIVA DE LOGROS ALCANZADOS </t>
  </si>
  <si>
    <t>4.8 Ejecución Financiera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</si>
  <si>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</si>
  <si>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</si>
  <si>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</si>
  <si>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http://www.dinac.gov.py/v3/index.php/transparencia-y-anticorrupcion-dinac/ley-5282-14-art-8-acceso-a-la-informacion-publica</t>
  </si>
  <si>
    <t>Otros tipos de Auditoria - Informe de Referencia</t>
  </si>
  <si>
    <t>DIRECCION NACIONAL DE AERONAUTICA CIVIL - DINAC</t>
  </si>
  <si>
    <r>
      <t xml:space="preserve">Institución: </t>
    </r>
    <r>
      <rPr>
        <b/>
        <sz val="14"/>
        <color rgb="FF0033CC"/>
        <rFont val="Calibri"/>
        <family val="2"/>
        <scheme val="minor"/>
      </rPr>
      <t>DIRECCION NACIONAL DE AERONAUTICA CIVIL - DINAC</t>
    </r>
  </si>
  <si>
    <t xml:space="preserve">Normar, vigilar y garantizar que las actividades de la aviación civil, así como las meteorológica e hidrológicas, se desarrollen de una manera regular y ordenada, prestando servicios con los más altos estándares de eficiencia. </t>
  </si>
  <si>
    <t>Dirección de Aeropuertos</t>
  </si>
  <si>
    <t>Dirección de Aeronáutica</t>
  </si>
  <si>
    <t>Dirección de Meteorología e Hidrología</t>
  </si>
  <si>
    <t>Coordinación General de Tecnología de Información y Comunicación</t>
  </si>
  <si>
    <t>Coordinación General de Talento Humano</t>
  </si>
  <si>
    <t>Secretaria Comunicacional</t>
  </si>
  <si>
    <t>Abg. Juana Cristina Perez Trivero</t>
  </si>
  <si>
    <t>Lic. Antonio Sanabria Orue</t>
  </si>
  <si>
    <t>C.P. Juliana Morel</t>
  </si>
  <si>
    <t>Sra. Lorena Nathalia Núñez Fariña</t>
  </si>
  <si>
    <t>C.P. Carlos María Noguera Agüero</t>
  </si>
  <si>
    <t>Lic. Jose Angel Galeano Marten</t>
  </si>
  <si>
    <t>Sr. Jorge Daniel Insfrán Aguilera</t>
  </si>
  <si>
    <t xml:space="preserve">Coordinadora General </t>
  </si>
  <si>
    <t xml:space="preserve">Asesor </t>
  </si>
  <si>
    <t xml:space="preserve">Gerente Administrativa </t>
  </si>
  <si>
    <t>Secretaria Técnica</t>
  </si>
  <si>
    <t>Jefe de  Auditoria Financiera</t>
  </si>
  <si>
    <t>Gerente de Proyectos de Inversión</t>
  </si>
  <si>
    <t>Profesional SDAF</t>
  </si>
  <si>
    <t>Asistente</t>
  </si>
  <si>
    <t>Jefe de Departamento de Archivo Central</t>
  </si>
  <si>
    <t>Sr. Christian Alejandro Ojeda Gayoso</t>
  </si>
  <si>
    <t>Lic. Fredy Anthony Garay Torres</t>
  </si>
  <si>
    <t>http://www.dinac.gov.py/v3/index.php/transparencia-y-anticorrupcion-dinac/rendicion-de-cuentas-al-ciudadano/item/1774-resolucion-100-2020-por-la-que-se-conforma-un-comite-de-rendicion-de-cuentas-al-ciudadano-crcc</t>
  </si>
  <si>
    <t>http://www.dinac.gov.py/v3/index.php/transparencia-y-anticorrupcion-dinac/rendicion-de-cuentas-al-ciudadano</t>
  </si>
  <si>
    <t>Resolución N° 229/2022</t>
  </si>
  <si>
    <t>La Dirección Nacional de Aeronáutica Civil –DINAC, creada por Ley N° 73/1990 que aprueba el Decreto Ley Nº 25/1990 y su modificatoria Ley N° 2199/2003, es la autoridad aeronáutica de la República del Paraguay, correspondiéndole la regulación y supervisión de la actividad aeronáutica, aeroportuaria y meteorológica. Asimismo, le corresponde administrar los aeropuertos y aeródromos a su cargo, actuando como Empresa Pública, prestadora de servicios en los conceptos señalados, así como Centro de Instrucción de la Aviación Civil, a cargo del Instituto Nacional de Aeronáutica Civil.</t>
  </si>
  <si>
    <t>Administración General</t>
  </si>
  <si>
    <t>Mejorar el modelo de gestión institucional</t>
  </si>
  <si>
    <t>2.018 funcionarios</t>
  </si>
  <si>
    <t xml:space="preserve">www.dinac.gov.py </t>
  </si>
  <si>
    <t>Servicios Aeronáuticos</t>
  </si>
  <si>
    <t>Promover el fortalecimiento de los sistemas de vigilancia de la aviación civil, así como la mejora en la conectividad aérea y la protección del ambiente</t>
  </si>
  <si>
    <t>1.446 Certificados</t>
  </si>
  <si>
    <t>1.500 usuarios</t>
  </si>
  <si>
    <t>Servicios Aeroportuarios</t>
  </si>
  <si>
    <t>Mejorar la gestión y la infraestructura aeroportuaria y de navegación aérea</t>
  </si>
  <si>
    <t>639.313 Servicios</t>
  </si>
  <si>
    <t>639.313 usuarios</t>
  </si>
  <si>
    <t>Servicios Meteorológicos</t>
  </si>
  <si>
    <t>Garantizar y optimizar la prestación de los Servicios Meteorológicos, Climáticos e Hidrológicos</t>
  </si>
  <si>
    <t>1.030.920 Informes</t>
  </si>
  <si>
    <t>7 millones de habitantes</t>
  </si>
  <si>
    <t>Servicios de Formación en Aeronáutica</t>
  </si>
  <si>
    <t>Promover la formación de técnicos aeronáuticos acorde a la demanda de la industria</t>
  </si>
  <si>
    <t>30 Cursos</t>
  </si>
  <si>
    <t>1.641 personas</t>
  </si>
  <si>
    <t>Transferencias Consolidables</t>
  </si>
  <si>
    <t>No aplica.</t>
  </si>
  <si>
    <t>11 Cuotas</t>
  </si>
  <si>
    <t>Ministerio de Hacienda</t>
  </si>
  <si>
    <t>a) Operaciones aéreas seguras; b) Aseguramiento de la conectividad del país con la implementación de incentivos a las compañías aéreas.</t>
  </si>
  <si>
    <t>https://pyenresultados.rindiendocuentas.gov.py/PerfilEntidad?codEntidad=25-5&amp;codEntidad=25-5#programasActividades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</si>
  <si>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</si>
  <si>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a) Pasajeros dentro de entornos confortables, saludables y seguros; b) Operaciones aéreas eficientes y seguras</t>
  </si>
  <si>
    <t xml:space="preserve"> a) Población nacional mejor informada y protegida; b) Operaciones aéreas seguras.</t>
  </si>
  <si>
    <t>Formación de personas en el ámbito aeronáutico con estándares internacionales y capacitación continua de funcionarios de DINAC</t>
  </si>
  <si>
    <t>No aplica</t>
  </si>
  <si>
    <t>Se ha dado cumplimiento a las disposiciones contempladas en la Ley de Presupuesto vigente, en tiempo y forma.</t>
  </si>
  <si>
    <t>Calificación de 2,80 (Diseñado) s/ Nota CGR N° 4349 del 30/09/2020</t>
  </si>
  <si>
    <t>Calificación de 3,00 (Gestionado) s/ Nota CGR N° 5877 del 14/10/2021</t>
  </si>
  <si>
    <t>Logros alcanzados:</t>
  </si>
  <si>
    <t xml:space="preserve">a) Operaciones aéreas seguras; </t>
  </si>
  <si>
    <t>b) Cumplimiento de las disposiciones legales vigentes, en tiempo y forma.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</si>
  <si>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</si>
  <si>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</si>
  <si>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</si>
  <si>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</si>
  <si>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</si>
  <si>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</si>
  <si>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</si>
  <si>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>Buzón digital</t>
  </si>
  <si>
    <t>Implementado con relación a los servicios meteorológicos</t>
  </si>
  <si>
    <t xml:space="preserve">https://www.meteorologia.gov.py/buzon-sugerencias/ </t>
  </si>
  <si>
    <t>CANTERO S.A.</t>
  </si>
  <si>
    <t>SERVICIOS PERSONALES</t>
  </si>
  <si>
    <t>http://www.dinac.gov.py/v3/index.php/transparencia-y-anticorrupcion-dinac/informacion-publica-ley-5189-2014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</si>
  <si>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</si>
  <si>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</si>
  <si>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</si>
  <si>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</si>
  <si>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</si>
  <si>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</si>
  <si>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SERVICIOS BASICOS</t>
  </si>
  <si>
    <t>TRANSPORTE Y ALMACENAJE</t>
  </si>
  <si>
    <t>PASAJES Y VIATICOS</t>
  </si>
  <si>
    <t>ALQUILERES Y DERECHOS</t>
  </si>
  <si>
    <t>SERVICIOS TECNICOS Y PROFESIONALES</t>
  </si>
  <si>
    <t>OTROS SERVICIOS EN GENERAL</t>
  </si>
  <si>
    <t>SERVICIOS DE CAPACITACION Y ADIESTRAMIENTO</t>
  </si>
  <si>
    <t>BIENES DE CONSUMO E INSUMOS</t>
  </si>
  <si>
    <t>PRODUCTOS ALIMENTICIOS</t>
  </si>
  <si>
    <t>TEXTILES Y VESTUARIOS</t>
  </si>
  <si>
    <t>PRODUCTOS DE PAPEL, CARTON E IMPRESOS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</si>
  <si>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</si>
  <si>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</si>
  <si>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</si>
  <si>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</si>
  <si>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</si>
  <si>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</si>
  <si>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</si>
  <si>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</si>
  <si>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</si>
  <si>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</si>
  <si>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</si>
  <si>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</si>
  <si>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</si>
  <si>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</si>
  <si>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</si>
  <si>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</si>
  <si>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</si>
  <si>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GASTOS POR SERVICIO DE ASEO, MANTENIMIENTO Y REPARACIONES</t>
  </si>
  <si>
    <t>Investigacion Preliminar</t>
  </si>
  <si>
    <t>https://transparencia.senac.gov.py</t>
  </si>
  <si>
    <t>Pendiente de habilitacion por parte de la SENAC</t>
  </si>
  <si>
    <t>https://informacionpublica.paraguay.gov.py/</t>
  </si>
  <si>
    <t>Pendiente de calificacion por parte de la SFP</t>
  </si>
  <si>
    <t>Abril</t>
  </si>
  <si>
    <t>Mayo</t>
  </si>
  <si>
    <t>Junio</t>
  </si>
  <si>
    <t>Lic. Maria Alejandra Noceda Romero</t>
  </si>
  <si>
    <r>
      <t xml:space="preserve">Periodo del informe: </t>
    </r>
    <r>
      <rPr>
        <b/>
        <sz val="14"/>
        <color rgb="FF0033CC"/>
        <rFont val="Calibri"/>
        <family val="2"/>
        <scheme val="minor"/>
      </rPr>
      <t>SEGUNDO INFORME PARCIAL CORRESPONDIENTE A LOS MESES DE ABRIL, MAYO Y JUNIO 2022</t>
    </r>
  </si>
  <si>
    <t xml:space="preserve"> </t>
  </si>
  <si>
    <t>Faltas Graves Art 68 de la Ley 1626/00</t>
  </si>
  <si>
    <t>Supuesta Infraccion a Leyes Especiales</t>
  </si>
  <si>
    <t xml:space="preserve"> Memorándum EA Nº 07/22</t>
  </si>
  <si>
    <t xml:space="preserve"> Memorándum EA Nº 08/22</t>
  </si>
  <si>
    <t>Informe de Arqueo de Fondo Fijo correspondiente al Mes de Abril 2022.</t>
  </si>
  <si>
    <t>Informe de Arqueo de Cajas Perceptoras correspondiente al Mes de Abril 2022.</t>
  </si>
  <si>
    <t xml:space="preserve">Memorándum AG Nº 48/22 </t>
  </si>
  <si>
    <t>Memorándum AG Nº 49/22</t>
  </si>
  <si>
    <t>Informe de Arqueo de Fondo Fijo correspondiente al Mes de Junio 2022.</t>
  </si>
  <si>
    <t>Informe de Arqueo de Cajas Perceptoras correspondiente al Mes de Junio 2022.</t>
  </si>
  <si>
    <t>Informe Final Resolución CGR Nº 626/2019 y Resolución CGR Nº 467/2020. Auditoria de Cumplimiento - ID Nº 320118 - ID Nº 347950</t>
  </si>
  <si>
    <t>MANTENIMIENTO Y REPARACION DE VEHICULOS- AD REFERENDUM</t>
  </si>
  <si>
    <t>TRAKS CARS</t>
  </si>
  <si>
    <t>En Ejecución</t>
  </si>
  <si>
    <t>https://www.contrataciones.gov.py/licitaciones/adjudicacion/contrato/405835-taller-mecanico-1.html</t>
  </si>
  <si>
    <t>SERVICIO DE MUDANZA DE BIENES PATRIMONIALES Y OTROS</t>
  </si>
  <si>
    <t>LA MAYORIA DE CARLOS OVIEDO</t>
  </si>
  <si>
    <t>https://www.contrataciones.gov.py/licitaciones/adjudicacion/contrato/408358-carlos-hernan-oviedo-vera-1.html</t>
  </si>
  <si>
    <t>SERVICIO DE RECOLECCION DE RESIDUOS SOLIDOS PARA EL AIG</t>
  </si>
  <si>
    <t>ECOLOGIA VERDE S.A.</t>
  </si>
  <si>
    <t>https://www.contrataciones.gov.py/licitaciones/adjudicacion/contrato/405265-ecologia-verde-sociedad-anonima-1.html</t>
  </si>
  <si>
    <t>MANTENIMIENTO Y REPARACION DE PISTAS DEL AISP</t>
  </si>
  <si>
    <t>CALDETEC INGENIERIA S.R.L.</t>
  </si>
  <si>
    <t>https://www.contrataciones.gov.py/licitaciones/adjudicacion/contrato/413198-caldetec-ingenieria-srl-1.html</t>
  </si>
  <si>
    <t>ADQUISICION DE HPA-VSAT DEL SISTEMA DE COMUNICACIÓN SATELITAL - AD REFERENDUM</t>
  </si>
  <si>
    <t>OMNI S.A.</t>
  </si>
  <si>
    <t>https://www.contrataciones.gov.py/licitaciones/adjudicacion/contrato/406847-omni-s-a-1.html</t>
  </si>
  <si>
    <t>MANTENIMIENTO DE GENERADORES DEL AIG - AD REFERENDUM</t>
  </si>
  <si>
    <t>OPEL - OBRAS Y PROYECTOS ELECTROMECANICOS</t>
  </si>
  <si>
    <t>https://www.contrataciones.gov.py/licitaciones/adjudicacion/contrato/405278-carlos-ireneo-sena-caceres-1.html</t>
  </si>
  <si>
    <t>CONTRATACION DE SERVICIO DE COMUNICACIÓN PARA LA DMH - AD REFERENDUM</t>
  </si>
  <si>
    <t>TECH ENTERPRISE S.A.</t>
  </si>
  <si>
    <t>https://www.contrataciones.gov.py/licitaciones/adjudicacion/contrato/405990-tech-enterprise-s-a-2.html</t>
  </si>
  <si>
    <t xml:space="preserve">TEISA </t>
  </si>
  <si>
    <t>https://www.contrataciones.gov.py/licitaciones/adjudicacion/contrato/405990-tecnologia-electronica-e-informatica-sa-t-e-i-s-a-3.html</t>
  </si>
  <si>
    <t>CONTRATACION  DE SERVICIO CEREMIONIAL Y OTRO</t>
  </si>
  <si>
    <t>INFLIGHT CATERING DE NORA VIVIANA FUENTES S.A.</t>
  </si>
  <si>
    <t>https://www.contrataciones.gov.py/licitaciones/adjudicacion/contrato/413721-nora-viviana-fuentes-sa-1.html</t>
  </si>
  <si>
    <t>SERVICIO DE AUDITORIA EXTERNA DE LOS ESTADOS FINANCIEROS 2021</t>
  </si>
  <si>
    <t>CCP CONSULTORA CONTABLE PATRIMONIAL</t>
  </si>
  <si>
    <t>https://www.contrataciones.gov.py/licitaciones/adjudicacion/contrato/408785-ricardo-roman-olmedo-almiron-1.html</t>
  </si>
  <si>
    <t>SERVICIO DE FUMIGACION PARA EL AIG</t>
  </si>
  <si>
    <t>FUMIPRO</t>
  </si>
  <si>
    <t>https://www.contrataciones.gov.py/licitaciones/adjudicacion/contrato/405268-diego-rafael-beconi-ochipinti-1.html</t>
  </si>
  <si>
    <t>CONTRATACION DE SERVICIO DE LIMPIEZA DE OFICINAS DE CIPAA, GTT, GUARDERIA Y OTRAS DEPENDENCIAS DE LA DINAC</t>
  </si>
  <si>
    <t>SERPAR S.A.</t>
  </si>
  <si>
    <t>https://www.contrataciones.gov.py/licitaciones/adjudicacion/contrato/408636-servicios-paraguayos-sa-1.html</t>
  </si>
  <si>
    <t xml:space="preserve">ADQUICISION DE PASAJES AEREOS PARA LA DINAC - 2DO LLAMADO </t>
  </si>
  <si>
    <t>ROUNTRIP</t>
  </si>
  <si>
    <t>https://www.contrataciones.gov.py/licitaciones/adjudicacion/contrato/414889-diana-lorena-cabello-ortuzar-1.html</t>
  </si>
  <si>
    <t>MANTENIMIENTO PREVENTIVO Y CORRECTIVO DE EQUIPOS PESADOS DPTO SAT AISP Y AIG AD REFERENDUM</t>
  </si>
  <si>
    <t>https://www.contrataciones.gov.py/licitaciones/adjudicacion/contrato/405280-cantero-s-a-1.html</t>
  </si>
  <si>
    <t>ADQUISICION DE INSTRUMENTO DE MEDICION Y ANALISIS DEL ILS, VOR, SISTEMAS DE NAVEGACION AEREA Y SISTEMA DE COMUNICACIONES AERONAUTICAS-AD REFERENDUM</t>
  </si>
  <si>
    <t>PROMEC S.R.L.</t>
  </si>
  <si>
    <t>https://www.contrataciones.gov.py/licitaciones/adjudicacion/contrato/406797-promec-srl-1.html</t>
  </si>
  <si>
    <t>ADECUACION DE LAS OFICINAS DE INSFRAESTRUCTURA EN EL AISP – AD REFRENDUM</t>
  </si>
  <si>
    <t>TES INGENIERIA</t>
  </si>
  <si>
    <t>https://www.contrataciones.gov.py/licitaciones/adjudicacion/contrato/405282-diego-joaquin-rodriguez-barrios-1.html</t>
  </si>
  <si>
    <t>ADQUISICIÓN DE BANDERAS PARAGUAYAS Y OTROS</t>
  </si>
  <si>
    <t>SAMAS</t>
  </si>
  <si>
    <t>https://www.contrataciones.gov.py/licitaciones/adjudicacion/contrato/408592-samas-s-a-1.html</t>
  </si>
  <si>
    <t>ADQUSICION DE REPUESTOS PARA VOR DOPPLER SIPA - AD REFERENDUM</t>
  </si>
  <si>
    <t>APTA SERVICES S.R.L.</t>
  </si>
  <si>
    <t>https://www.contrataciones.gov.py/licitaciones/adjudicacion/contrato/407525-apta-services-srl-1.html</t>
  </si>
  <si>
    <t>RECARGA DE EXTINTORES PARA EL AISP, AIG Y AERODROMOS DEL INTERIOR - AD REFERENDUM</t>
  </si>
  <si>
    <t>REGIMIENTO 8 S.A.</t>
  </si>
  <si>
    <t>https://www.contrataciones.gov.py/licitaciones/adjudicacion/contrato/405275-regimiento-8-s-a-1.html</t>
  </si>
  <si>
    <t xml:space="preserve">SERVICIO DE PROVISION DE CAFÉ EN MAQUINA </t>
  </si>
  <si>
    <t>CAFÉ CORNER S.R.L.</t>
  </si>
  <si>
    <t>https://www.contrataciones.gov.py/licitaciones/adjudicacion/contrato/408698-cafe-corner-s-r-l-1.html</t>
  </si>
  <si>
    <t>BIENES DE CONSUMO DE OFICINAS E INSUMOS</t>
  </si>
  <si>
    <t>18.3%</t>
  </si>
  <si>
    <t>49.8%</t>
  </si>
  <si>
    <t>55.9%</t>
  </si>
  <si>
    <t>73.3%</t>
  </si>
  <si>
    <t>40.0%</t>
  </si>
  <si>
    <t>Buzón del INAC</t>
  </si>
  <si>
    <t>Implementado con relación a los servicios de capacitación</t>
  </si>
  <si>
    <t>Instituto Nacional de Aeronáutica Civil - INAC</t>
  </si>
  <si>
    <t>Implementado con relación a los servicios prestados por el AISP, para sus usuarios</t>
  </si>
  <si>
    <t>Implementado con relación a los servicios prestados por el AIG, para sus usuarios</t>
  </si>
  <si>
    <t xml:space="preserve">Buzón de la Dirección de Aeronáutica </t>
  </si>
  <si>
    <t>Implementado con relación a los servicios prestados en el Hangar de DINAC</t>
  </si>
  <si>
    <t>Calificación de 2,88 (Diseñado) s/ Nota CGR N° 4643 del 22/06/2022</t>
  </si>
  <si>
    <t>https://denuncias.gov.py/portal-publico</t>
  </si>
  <si>
    <t xml:space="preserve">https://www.sfp.gov.py/sfp/articulo/15651-informe-del-cumplimiento-de-la-ley-5189-que-corresponde-al-mes-de-enero-de-2022.html </t>
  </si>
  <si>
    <t xml:space="preserve">http://www.dinac.gov.py/v3/index.php/transparencia-y-anticorrupcion-dinac/rendicion-de-cuentas-al-ciudadano/item/2279-plan-anual-de-rendicion-de-cuentas-al-ciudadano-2022 </t>
  </si>
  <si>
    <t>Observaciones: No aplica.</t>
  </si>
  <si>
    <t>Lic. Lidia Graciela Cáceres Ocampos</t>
  </si>
  <si>
    <t>Anuario Climatológico</t>
  </si>
  <si>
    <t>Operativizar los Servicios Climáicos</t>
  </si>
  <si>
    <t>Usuarios en general</t>
  </si>
  <si>
    <t>https://www.meteorologia.gov.py/wp-content/uploads/2022/03/Anuario-2021-2.pdf</t>
  </si>
  <si>
    <t>Boletín Agrometeorológico (conjunto con el MAG y la FCA)</t>
  </si>
  <si>
    <t>Disponer de una herramienta para la gestión del riesgo, el mismo incorpora información agroclimática y productos relacionados a la producción agropecuaria, así como, soporte para la toma de decisiones  evaluando el estado y la variabilidad del clima.</t>
  </si>
  <si>
    <t>Usuarios del sector agropecuario</t>
  </si>
  <si>
    <t>https://www.meteorologia.gov.py/wp-content/uploads/2022/03/Bolet%C2%A1n_Agro_actualizado_feb_2022.pdf</t>
  </si>
  <si>
    <t>Boletín Climatológico conjunto DINAC- ITAIPU</t>
  </si>
  <si>
    <t>Usuario acotado al sector hidroeléctrico y en particular la entida IB.</t>
  </si>
  <si>
    <t>https://www.meteorologia.gov.py/wp-content/uploads/2022/03/Resumen_itaipu.1.pdf</t>
  </si>
  <si>
    <t>Boltín de Perspectivas Climáticas</t>
  </si>
  <si>
    <t>Difundir resultados de predicciones estimando la probabilidad de que ciertas condiciones sean inhabitualmente frecuentes, persistentes o intensas en un periodo de tres meses.</t>
  </si>
  <si>
    <t>Usuarios en general, y en particular los sectores de hidrología, agricultura, salud y otros</t>
  </si>
  <si>
    <t>https://www.meteorologia.gov.py/wp-content/uploads/2022/03/trimestral_pronos_AMJ2022.pdf</t>
  </si>
  <si>
    <t>Monitoreo diario de Precipitaciones</t>
  </si>
  <si>
    <t>Evaluar el comportamiento de los acumulados de lluvias diaramente con relación a los valores normales y su progresión durante el año en curso.</t>
  </si>
  <si>
    <t>https://www.meteorologia.gov.py/wp-content/uploads/2022/04/precip_diaria-1.pdf</t>
  </si>
  <si>
    <t>Observaciones horarias EMAS, Informes meteorologicos climatologicos e hidrologicos.Rescate de datos.</t>
  </si>
  <si>
    <t>Mantener la vigilancia, monitoreo y predicción meteorológica, climática e hidrológica a corto y mediano plazo para  el Paraguay, de alta calidad y confiabilidad, que contribuyan con la protección de la vida,  la seguridad y los bienes de los habitantes  de la República en general  y,  en particular  del sector de la navegación aérea nacional e internacional, los sectores agropecuarios, hidroeléctricos, transporte fluvial  y el medio ambiente.</t>
  </si>
  <si>
    <t>1.310.000 Informes Meteorológicos, Climáticos e Hidrológicos de alta calidad para los distintos sectores de usuarios.</t>
  </si>
  <si>
    <t>Poblacion en General</t>
  </si>
  <si>
    <t xml:space="preserve"> De Abril a Junio 26,92%    De Enero a Junio 52,77%</t>
  </si>
  <si>
    <t xml:space="preserve">Poblacion de los distintos sectores informados. </t>
  </si>
  <si>
    <t>Pronósticos Meteorológicos Diarios para las capitales de cada departamento y la capital del país, con tres actualizaciones diarias.</t>
  </si>
  <si>
    <t>Informar sobre la condición meteorológica prevista.</t>
  </si>
  <si>
    <t>Mantener cantidad de boletines emitidos.</t>
  </si>
  <si>
    <t>Población en general.</t>
  </si>
  <si>
    <t xml:space="preserve">https://www.meteorologia.gov.py </t>
  </si>
  <si>
    <t xml:space="preserve">Información Meteorológica Aeronáutica las 24 horas del día para operaciones de aeronaves en los aeropuertos internacionales  Guaraní y Silvio Pettirossi. </t>
  </si>
  <si>
    <t>Garantizar la seguridad en las operaciones aeronáuticas con datos acordes a la normativa vigente DINAC R3.</t>
  </si>
  <si>
    <t>Facilitar información meteorológica aeronáutica actualizada.</t>
  </si>
  <si>
    <t>Comunidad aeronáutica</t>
  </si>
  <si>
    <t>Emisión de boletines de alertas y avisos tempranos.</t>
  </si>
  <si>
    <t xml:space="preserve"> Informar sobre la posibilidad de ocurrencia de fenómenos meteorológicos peligrosos para la vida y los bienes de las personas con anticipación de 1 a 6 h.</t>
  </si>
  <si>
    <t>Población en general, Instituciones  encargadas de la mitigación de efectos.</t>
  </si>
  <si>
    <t>Emisión de Mensajes Meteorológicos Aeronáuticos proporcionando información a aeronaves que se encuentran en vuelo o que desean ingresar a la FIR Asunción.</t>
  </si>
  <si>
    <t>Garantizar la seguridad de las aeronaves que se encuentran en vuelo en la FIR Asunción.</t>
  </si>
  <si>
    <t>Proporcionar información meteorológica aeronáutica en tiempo y forma.</t>
  </si>
  <si>
    <t>Emisión de boletines Meteorológicos a requerimiento</t>
  </si>
  <si>
    <t>Brindar Información meteorológica oportuna.</t>
  </si>
  <si>
    <t>Proporcionar información meteorológica orientados a actividades especificas.</t>
  </si>
  <si>
    <t>Emisión y envio de pronósticos para 5 ciudades a la Organización Meteorológica Mundial para su publicación en su portal web</t>
  </si>
  <si>
    <t>Satisfacer los requerimientos de la Organización Meteorológica Mundial.(OMM)</t>
  </si>
  <si>
    <t xml:space="preserve">Emisión de alertas tempranas, en formato del Protocolo de Alerta Común, C.A.P. (por sus siglas en inglés) </t>
  </si>
  <si>
    <t>Elaboración de documentación previa al vuelo (carpetas de vuelo) a requerimiento  de las aerolíneas u otros explotadores de vuelo.</t>
  </si>
  <si>
    <t>Mantener la satisfacción de explotadores de vuelo.</t>
  </si>
  <si>
    <t>Proveer datos para  la programación de las operaciones.</t>
  </si>
  <si>
    <t>Pronósticos Meteorológicos Diarios para el área de interés para la Hidroeléctrica Itaipú con dos actualizaciones diarias .</t>
  </si>
  <si>
    <t>Informar sobre la condicion meteorológica prevista para el área de interes de la hidroléctrica.</t>
  </si>
  <si>
    <t>Pronósticos Meteorológicos Especiales para el área de interés de la  Hidroeléctrica Itaipú.</t>
  </si>
  <si>
    <t>Informar sobre la posibilidad de condiciones meteorológicas  peligrosas para el área de interés de la hidroeléctrica.</t>
  </si>
  <si>
    <t xml:space="preserve">Informar sobre la posibilidad de ocurrencia de fenómenos meteorológicos de alto impacto para el área de interés de la hidroeléctrica con una anticipación de 1 a 6 h.. </t>
  </si>
  <si>
    <t>Briefing Meteorológico a la Entidad Binacional Yacyretá</t>
  </si>
  <si>
    <t>Coordinación de pasantía técnica en dependencias de la GPM-DMH.</t>
  </si>
  <si>
    <t>Fijar los conociemientos adquiridos por los estudiantes.</t>
  </si>
  <si>
    <t xml:space="preserve">Generar mensajes en base a las observaciones meteorológicas.  Generar pronósticos meteorológicos basado en análisis de las variables atmosféricas.                       </t>
  </si>
  <si>
    <t>Planificacion para visitas a los Aeropuertos de Encarnación, Minga Guazú y Pedro Juan Caballero.</t>
  </si>
  <si>
    <t>Lavantamiento de no conformidades detectadas en inspectorias anteriores.</t>
  </si>
  <si>
    <t>Participación en el curso propuesto por la OACI: Formación de Auditor Lider en Norma ISO 9001:2015</t>
  </si>
  <si>
    <t>Formar por lo menos un auditor lider al año.</t>
  </si>
  <si>
    <t xml:space="preserve">Imagen final del curso </t>
  </si>
  <si>
    <t>Atención al público, y medios de comunicación en sus distintas formas ante requerimiento de información meteorológica las 24 horas del día.</t>
  </si>
  <si>
    <t>Evacuar consultas conciernientes a las condiciones previstas y/o registradas.</t>
  </si>
  <si>
    <t>informar a la mayor cantidad de usuarios posibles.</t>
  </si>
  <si>
    <t>https://www.meteorologia.gov.py/sinop/</t>
  </si>
  <si>
    <t>https://www.meteorologia.gov.py/emas/index_nuevo.php</t>
  </si>
  <si>
    <t>https://www.meteorologia.gov.py/radiosonda/</t>
  </si>
  <si>
    <t>https://www.meteorologia.gov.py/satelite-goes-16/</t>
  </si>
  <si>
    <t>https://www.meteorologia.gov.py/radar/</t>
  </si>
  <si>
    <t>Participación en las reuniones como Punto Focal del proyecto “Optimización de la operatividad del Sistema de Soporte a la Toma de Decisiones (SSTD) de la Cuenca del Plata”.</t>
  </si>
  <si>
    <t>Fomentar el relacionamiento con otras instituciones nacionales, regionales e internacionales.</t>
  </si>
  <si>
    <t>Presencia de Paraguay en la Cuenca del Plata</t>
  </si>
  <si>
    <t>Punto Focal para el proyecto “Cuarta Comunicación Nacional y Tercer informe Bienal de Actualización de la República del Paraguay – CCN e IBA3”.</t>
  </si>
  <si>
    <t>4.3. Fomentar el relacionamiento con otras instituciones nacionales, regionales e internacionales.</t>
  </si>
  <si>
    <t>Evaluación de predictores para los pronósticos de nivel del río.</t>
  </si>
  <si>
    <t>Colaborar con datos y capacidades para la comunidad.</t>
  </si>
  <si>
    <t>Informe del Boletin con el pronostico hidrológico mensual y trimestral</t>
  </si>
  <si>
    <t>https://www.meteorologia.gov.py/publicaciones/</t>
  </si>
  <si>
    <t>Boletín de resumen mensual del nivel del rio Paraguay.</t>
  </si>
  <si>
    <t>Monitoreo Mensual y Trimestral</t>
  </si>
  <si>
    <t>Cálculo de precipitación media mensual y diaria por cuenca basado en datos de CHIRPS (Climate Hazards Group InfraRed Precipitation with Station data).</t>
  </si>
  <si>
    <t>Boletin de Monitoreo Hidrológico</t>
  </si>
  <si>
    <t>Generación de mapas en diversos softwares (R, QGIS, Python, Adobe Photoshop).</t>
  </si>
  <si>
    <t>Boletines en General</t>
  </si>
  <si>
    <t>Generación de mapas de precipitación con formato netcdf.</t>
  </si>
  <si>
    <t>Actualización de datos diario de niveles de los ríos Paraguay y Paraná.</t>
  </si>
  <si>
    <t>Publicación en la Web</t>
  </si>
  <si>
    <t>https://www.meteorologia.gov.py/nivel-rio/</t>
  </si>
  <si>
    <t>Boletín de monitoreo de cuencas.</t>
  </si>
  <si>
    <t xml:space="preserve">Evaluación de la utilización del SPEI (Índice de Precipitación Evapotranspiración Estandarizada), para determinar la severidad de la sequía meteorológica teniendo en cuenta la Precipitación y la Demanda de agua por parte de la atmósfera. </t>
  </si>
  <si>
    <t>Analisis de Sequía</t>
  </si>
  <si>
    <t>Carga diaria de niveles de ríos (Paraguay y Paraná).</t>
  </si>
  <si>
    <t>Boletin Diario y Publicar en la Web</t>
  </si>
  <si>
    <t xml:space="preserve">  Elaboración de Boletín Diario de Altura de Ríos.</t>
  </si>
  <si>
    <t>Suministro de Informes Hidrológicos para el Departamento de Atención al Público.</t>
  </si>
  <si>
    <t>Informes en General</t>
  </si>
  <si>
    <t>Informes de niveles de ríos para el Subdirector de Hidrología.</t>
  </si>
  <si>
    <t>Mantenimiento de la Base de Datos MCH.</t>
  </si>
  <si>
    <t>Verificación y corrección de datos de nivel de ríos.</t>
  </si>
  <si>
    <t>Actualización de Programa de Boletín de Altura de Ríos.</t>
  </si>
  <si>
    <t>Actualización de datos estadísticos para el boletín diario de Altura de Ríos.</t>
  </si>
  <si>
    <t>Optimización de programas de carga de datos de las estaciones automáticas al MCH.</t>
  </si>
  <si>
    <t>Atención a los medios de prensa, radial y televisivo sobre la sequía y la bajante histórica de los ríos Paraguay y Paraná.</t>
  </si>
  <si>
    <t>Pronóstico hidrológico mensual y trimestral.</t>
  </si>
  <si>
    <t>Boletin de Pronosticos Hidrológicos Mensual y Trimestral.</t>
  </si>
  <si>
    <t>Pronóstico hidrológico quincenal.</t>
  </si>
  <si>
    <t>Boletin de Pronosticos Hidrológicos quincenal</t>
  </si>
  <si>
    <t xml:space="preserve"> Elaboración y publicación del anuario hidrológico anual 2021.</t>
  </si>
  <si>
    <t>Anuario Hidrológico 2021</t>
  </si>
  <si>
    <t>Provisión de datos a la Base de Datos MCH.</t>
  </si>
  <si>
    <t xml:space="preserve"> Verificación y corrección de datos de nivel de ríos.</t>
  </si>
  <si>
    <t xml:space="preserve"> Actualización de Programa de Boletín de Altura de Ríos (se agregaron más estaciones hidrológicas).</t>
  </si>
  <si>
    <t xml:space="preserve"> Actualización de datos estadísticos para el boletín diario de Altura de Ríos.</t>
  </si>
  <si>
    <t>Comisiones de servicio a localidades del Alto Paraná y Kanendiyu en cumplimiento de obligaciones contractuales de mantenimiento de estaciones de la Itaipu. Las de Cabecera del puente de la Amistad y La de Cap. Ortiz (ex puerto Tigre) A la fecha se logró una comisión de servicios</t>
  </si>
  <si>
    <t>Provisión de datos</t>
  </si>
  <si>
    <t>Comisiones de servicio de San Bernardino, Club náutico y arroyo Pirayumi, a efectos de realizar correcciones en las estaciones hidrológicas automáticas, cumplimiento de obligaciones contractuales con la Binacional. A la fecha se logró un viaje.</t>
  </si>
  <si>
    <t xml:space="preserve"> Atención a la prensa con charlas y video conferencias, incluso en días feriados o festivos.</t>
  </si>
  <si>
    <t>Boletin de Cuencas Hidrológicas</t>
  </si>
  <si>
    <t>https://www.meteorologia.gov.py</t>
  </si>
  <si>
    <t>Informes mensuales de Avance de Metas Poductivas</t>
  </si>
  <si>
    <t>Garantizar y optimizar la prestación de los Servicios Meteorológicos, Climáticos e Hidrológicos.</t>
  </si>
  <si>
    <t>Promover la formación de técnicos aeronáuticos acorde a la demanda de la industria.</t>
  </si>
  <si>
    <t>Promover el fortalecimiento de los sistemas de vigilancia de la aviación civil, así como la mejora en la conectividad aérea y la protección del ambiente.</t>
  </si>
  <si>
    <t>Mejorar el modelo de gestión institucional.</t>
  </si>
  <si>
    <t>Advertir sobre posibles condiciones meteorológicas extremas.</t>
  </si>
  <si>
    <t>Instituciones del estado.</t>
  </si>
  <si>
    <t>Mantener actualizado el portal web de la OMM.</t>
  </si>
  <si>
    <t>Portal web de la OMM. (comunidad internacional).</t>
  </si>
  <si>
    <t>Advertir a la comunidad nacional e internacional sobre la posible ocurrencia de eventos meteorológicos de alto impacto.</t>
  </si>
  <si>
    <t>Proporcionar información meteorológica estandarizada a la comunidad nacional e internacional.</t>
  </si>
  <si>
    <t>Mantener la cantidad de boletines emitidos para Itaipú.</t>
  </si>
  <si>
    <t>Exponer condiciones meteorológicas previstas durante la semana para el área de interés de la hidroeléctrica.</t>
  </si>
  <si>
    <t>Actualizar pronósticos meteorológicos una vez por semana.</t>
  </si>
  <si>
    <t>Estudiantes universitarios de la carrera de Ciencias Atmosféricas (UNA) y del centro de formación regional (CRF-SMN).</t>
  </si>
  <si>
    <t>Cumplimiento de la normativa vigente DINAC R3.</t>
  </si>
  <si>
    <t>Comunidad Aeronáutica- Prestadores de Servicios.</t>
  </si>
  <si>
    <t>Capacitación del personal de la GPM-DMH.</t>
  </si>
  <si>
    <t>Personal DMH-DINAC.</t>
  </si>
  <si>
    <t>Comunidad nacional.</t>
  </si>
  <si>
    <t>Instituciones Regionales.</t>
  </si>
  <si>
    <t>Público en General.</t>
  </si>
  <si>
    <t>Promover el estudio y desarrollo de la meteorología e hidrología en todo el territorio nacional.</t>
  </si>
  <si>
    <t>Público Interno.</t>
  </si>
  <si>
    <t>Promover el estudio y desarrollo de la meteorología e hidrología en todo el territorio nacional</t>
  </si>
  <si>
    <t>Público Externo.</t>
  </si>
  <si>
    <t>Publico Externo.</t>
  </si>
  <si>
    <t xml:space="preserve"> Elaborar y ejecutar planes de mantenimiento y/o renovación de equipos y sistemas meteorológicos e hidrológicos.</t>
  </si>
  <si>
    <t>Transferencias Consolidables.</t>
  </si>
  <si>
    <t>Codificación de base de datos de cuencas hidrográficas nacionales y regionales por parte del departamento respectivo. Trabajo presentado hace unas semanas y de pronta manifestación en páginas de la DMH.</t>
  </si>
  <si>
    <t>Gerente de Normas de Navegación Aérea</t>
  </si>
  <si>
    <t>Auditoría Interna</t>
  </si>
  <si>
    <t>Unidad de Transparencia y Anticorrupción</t>
  </si>
  <si>
    <t>Secretaría General</t>
  </si>
  <si>
    <t>Subdirección de Planificación</t>
  </si>
  <si>
    <t>Subdirección de Administración y Finanzas</t>
  </si>
  <si>
    <t>Secretaría Comunicacional</t>
  </si>
  <si>
    <t>Mejorar la gestión y la infraestructura aeroportuaria y de navegación aérea.</t>
  </si>
  <si>
    <t>Comunidad Aeronáutica.</t>
  </si>
  <si>
    <t>Portal Web de la OMM.</t>
  </si>
  <si>
    <t>Comunidad Aeronáutica nacional e internacional.</t>
  </si>
  <si>
    <t>Entidad Binacional Itaipú.</t>
  </si>
  <si>
    <t>Entidad Binacional Yacyreta.</t>
  </si>
  <si>
    <t xml:space="preserve">Gereración de datos de Superficie Meteorologicos Automatica </t>
  </si>
  <si>
    <t>Generación de Datos de Altura Perfil Atmosferico.</t>
  </si>
  <si>
    <t>Generación de Datos Satelitales</t>
  </si>
  <si>
    <t xml:space="preserve">Generación de Datos de Radar Meteorológico </t>
  </si>
  <si>
    <t>Generación de Datos Superficie Meteorológicos Convencional.</t>
  </si>
  <si>
    <t>Vigilancia Atmosferica Climatologica.</t>
  </si>
  <si>
    <t>Vigilancia Atmosferica del Tiempo y Climatologica.</t>
  </si>
  <si>
    <t>Vigilancia Atmosferica de Perfil de Altura.</t>
  </si>
  <si>
    <t>Vigilancia de la Ciclogeniesis de los Sistemas Atmosfericos.</t>
  </si>
  <si>
    <t xml:space="preserve">Vigilancia de los Sistemas de Eventos Severos en la Atmosfera. </t>
  </si>
  <si>
    <t xml:space="preserve">Generación de datos de al menos 14 Estaciones Convencionales cada 3 H. </t>
  </si>
  <si>
    <t xml:space="preserve">Generación de Datos de al menos 50 estaciones automaticas cada 10 minutos. </t>
  </si>
  <si>
    <t xml:space="preserve">Genera un perfil de la Atmosfera diaria. </t>
  </si>
  <si>
    <t xml:space="preserve">Facilitar al menos 7 imágenes de Satelite cada 15 minutos. </t>
  </si>
  <si>
    <t>Generar Datos de Radar cada 10 minutos.</t>
  </si>
  <si>
    <t xml:space="preserve">Usuarios. </t>
  </si>
  <si>
    <t>Usuarios Aeronáuticos y Meteorologicos.</t>
  </si>
  <si>
    <t xml:space="preserve">Usuarios Aeronáuticos y Meteológicos. </t>
  </si>
  <si>
    <t xml:space="preserve">Usuarios Aeronáuticos y Meteorlógicos. </t>
  </si>
  <si>
    <t>Buzón del Aeropuerto Internacional Silvio Pettirossi</t>
  </si>
  <si>
    <t>Administración del Aeropuerto Internacional Silvio Pettirossi</t>
  </si>
  <si>
    <t>Buzón del Aeropuerto Guaraní</t>
  </si>
  <si>
    <t>Administración del Aeropuerto Internacional Guaraní</t>
  </si>
  <si>
    <t>Institucional</t>
  </si>
  <si>
    <t xml:space="preserve">Cabe resaltar que, durante el Segundo Trimestre correspondientes a los meses de abril, mayo y junio del ejercicio 2022 no se han realizado Auditorías Externas. </t>
  </si>
  <si>
    <t xml:space="preserve">Cabe resaltar que, durante el Segundo Trimestre correspondientes a los meses de abril, mayo y junio del ejercicio 2022 no se han realizado Otros tipos de Auditorías. </t>
  </si>
  <si>
    <t xml:space="preserve">Sujeto al calendario establecido en el marco legal </t>
  </si>
  <si>
    <t>Ley 5189/2014</t>
  </si>
  <si>
    <t>Que establece la obligatoriedad de la provisión de informaciones en el uso de recursos públicos sobre remuneraciones y otras retribuciones asignadas al servidor público de la República del Paraguay</t>
  </si>
  <si>
    <t xml:space="preserve">Unidad de Transparencia y Anticorrupción </t>
  </si>
  <si>
    <t>Ley 5282/2014</t>
  </si>
  <si>
    <t xml:space="preserve">Portal Unificado de Acceso a la Información Pública </t>
  </si>
  <si>
    <t xml:space="preserve">Participación Ciudadana </t>
  </si>
  <si>
    <t xml:space="preserve">Portal de Denuncia Anticorrupción </t>
  </si>
  <si>
    <t xml:space="preserve">De Libre Acceso Ciudadano a la Información Pública y Transparencia Gubernamental </t>
  </si>
  <si>
    <t xml:space="preserve">Transparencia Pasiva </t>
  </si>
  <si>
    <t xml:space="preserve">Mecanismos de Participación Ciudadana - Denuncias e Investigación Preliminar </t>
  </si>
  <si>
    <t xml:space="preserve">Mecanismos de Participación Ciudadana - Encuesta de Satisfacción de Informes de Rendición de Cuentas al Ciudadano </t>
  </si>
  <si>
    <t>https://informacionpublica.paraguay.gov.py/portal/</t>
  </si>
  <si>
    <t>http://www.dinac.gov.py/v3/index.php/transparencia-y-anticorrupcion-dinac/participacion-ciudadana</t>
  </si>
  <si>
    <t>https://transparencia.senac.gov.py/portal</t>
  </si>
  <si>
    <t xml:space="preserve">Asistente de Jefatura de Bienestar de Personal </t>
  </si>
  <si>
    <t>Sra. Yanina Mariela González Cabañas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</si>
</sst>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%"/>
  </numFmts>
  <fonts count="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  <scheme val="minor"/>
    </font>
    <font>
      <b/>
      <u/>
      <sz val="1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rgb="FF0033CC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9" fillId="0" borderId="0" applyFont="0" applyFill="0" applyBorder="0" applyAlignment="0" applyProtection="0"/>
  </cellStyleXfs>
  <cellXfs count="243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12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Fill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0" fillId="5" borderId="0" xfId="0" applyFill="1">
      <alignment vertical="center"/>
    </xf>
    <xf numFmtId="0" fontId="16" fillId="0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16" fillId="5" borderId="0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9" fillId="5" borderId="0" xfId="0" applyFont="1" applyFill="1">
      <alignment vertical="center"/>
    </xf>
    <xf numFmtId="0" fontId="8" fillId="0" borderId="4" xfId="0" applyFont="1" applyBorder="1" applyAlignment="1">
      <alignment vertical="center" wrapText="1"/>
    </xf>
    <xf numFmtId="0" fontId="30" fillId="5" borderId="1" xfId="1" applyFont="1" applyFill="1" applyBorder="1">
      <alignment vertical="center"/>
    </xf>
    <xf numFmtId="0" fontId="33" fillId="5" borderId="1" xfId="0" applyFont="1" applyFill="1" applyBorder="1">
      <alignment vertical="center"/>
    </xf>
    <xf numFmtId="0" fontId="22" fillId="3" borderId="13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vertical="center" wrapText="1"/>
    </xf>
    <xf numFmtId="3" fontId="33" fillId="5" borderId="1" xfId="0" applyNumberFormat="1" applyFont="1" applyFill="1" applyBorder="1" applyAlignment="1">
      <alignment horizontal="center" vertical="center"/>
    </xf>
    <xf numFmtId="9" fontId="33" fillId="5" borderId="1" xfId="0" applyNumberFormat="1" applyFont="1" applyFill="1" applyBorder="1" applyAlignment="1">
      <alignment horizontal="center" vertical="center"/>
    </xf>
    <xf numFmtId="0" fontId="30" fillId="5" borderId="1" xfId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left" vertical="center"/>
    </xf>
    <xf numFmtId="164" fontId="33" fillId="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5" fontId="33" fillId="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0" fillId="5" borderId="1" xfId="1" applyFont="1" applyFill="1" applyBorder="1" applyAlignment="1">
      <alignment vertical="center" wrapText="1"/>
    </xf>
    <xf numFmtId="15" fontId="32" fillId="5" borderId="1" xfId="0" applyNumberFormat="1" applyFont="1" applyFill="1" applyBorder="1" applyAlignment="1">
      <alignment horizontal="center" vertical="center" wrapText="1"/>
    </xf>
    <xf numFmtId="0" fontId="35" fillId="5" borderId="8" xfId="0" applyFont="1" applyFill="1" applyBorder="1" applyAlignment="1">
      <alignment vertical="center" wrapText="1"/>
    </xf>
    <xf numFmtId="0" fontId="33" fillId="5" borderId="12" xfId="0" applyFont="1" applyFill="1" applyBorder="1" applyAlignment="1">
      <alignment vertical="center" wrapText="1"/>
    </xf>
    <xf numFmtId="0" fontId="33" fillId="5" borderId="9" xfId="0" applyFont="1" applyFill="1" applyBorder="1" applyAlignment="1">
      <alignment vertical="center" wrapText="1"/>
    </xf>
    <xf numFmtId="0" fontId="33" fillId="5" borderId="11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vertical="center" wrapText="1"/>
    </xf>
    <xf numFmtId="0" fontId="33" fillId="5" borderId="5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41" fontId="33" fillId="0" borderId="1" xfId="2" applyFont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4" fillId="0" borderId="1" xfId="0" applyFont="1" applyBorder="1" applyAlignment="1">
      <alignment vertical="center" wrapText="1"/>
    </xf>
    <xf numFmtId="3" fontId="9" fillId="0" borderId="1" xfId="0" applyNumberFormat="1" applyFont="1" applyBorder="1">
      <alignment vertical="center"/>
    </xf>
    <xf numFmtId="3" fontId="0" fillId="0" borderId="1" xfId="0" applyNumberForma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33" fillId="0" borderId="1" xfId="2" applyNumberFormat="1" applyFont="1" applyBorder="1" applyAlignment="1">
      <alignment horizontal="center" vertical="center"/>
    </xf>
    <xf numFmtId="15" fontId="33" fillId="0" borderId="1" xfId="0" applyNumberFormat="1" applyFont="1" applyBorder="1" applyAlignment="1">
      <alignment horizontal="center" vertical="center"/>
    </xf>
    <xf numFmtId="164" fontId="33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top" wrapText="1"/>
    </xf>
    <xf numFmtId="0" fontId="41" fillId="5" borderId="1" xfId="0" applyFont="1" applyFill="1" applyBorder="1" applyAlignment="1">
      <alignment horizontal="left" vertical="top" wrapText="1"/>
    </xf>
    <xf numFmtId="10" fontId="33" fillId="5" borderId="1" xfId="0" applyNumberFormat="1" applyFont="1" applyFill="1" applyBorder="1" applyAlignment="1">
      <alignment horizontal="center" vertical="center" wrapText="1"/>
    </xf>
    <xf numFmtId="9" fontId="33" fillId="5" borderId="1" xfId="0" applyNumberFormat="1" applyFont="1" applyFill="1" applyBorder="1" applyAlignment="1">
      <alignment horizontal="center" vertical="center" wrapText="1"/>
    </xf>
    <xf numFmtId="9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9" fontId="33" fillId="0" borderId="1" xfId="0" applyNumberFormat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9" fontId="41" fillId="5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3" fontId="0" fillId="7" borderId="1" xfId="0" applyNumberFormat="1" applyFill="1" applyBorder="1">
      <alignment vertical="center"/>
    </xf>
    <xf numFmtId="3" fontId="0" fillId="7" borderId="1" xfId="0" applyNumberForma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left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25" fillId="5" borderId="1" xfId="1" applyFill="1" applyBorder="1">
      <alignment vertical="center"/>
    </xf>
    <xf numFmtId="0" fontId="25" fillId="5" borderId="1" xfId="1" applyFill="1" applyBorder="1" applyAlignment="1">
      <alignment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left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3" fillId="5" borderId="1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25" fillId="5" borderId="1" xfId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0" fillId="0" borderId="8" xfId="1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30" fillId="5" borderId="1" xfId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left" vertical="center"/>
    </xf>
    <xf numFmtId="0" fontId="32" fillId="5" borderId="7" xfId="0" applyFont="1" applyFill="1" applyBorder="1" applyAlignment="1">
      <alignment horizontal="left" vertical="center"/>
    </xf>
    <xf numFmtId="0" fontId="32" fillId="5" borderId="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41" fillId="5" borderId="14" xfId="0" applyFont="1" applyFill="1" applyBorder="1" applyAlignment="1">
      <alignment horizontal="center" vertical="center" wrapText="1"/>
    </xf>
    <xf numFmtId="0" fontId="41" fillId="5" borderId="15" xfId="0" applyFont="1" applyFill="1" applyBorder="1" applyAlignment="1">
      <alignment horizontal="center" vertical="center" wrapText="1"/>
    </xf>
    <xf numFmtId="0" fontId="41" fillId="5" borderId="13" xfId="0" applyFont="1" applyFill="1" applyBorder="1" applyAlignment="1">
      <alignment horizontal="center" vertical="center" wrapText="1"/>
    </xf>
    <xf numFmtId="9" fontId="41" fillId="5" borderId="14" xfId="0" applyNumberFormat="1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vertical="center" wrapText="1"/>
    </xf>
    <xf numFmtId="0" fontId="41" fillId="5" borderId="13" xfId="0" applyFont="1" applyFill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9" fontId="32" fillId="5" borderId="1" xfId="0" applyNumberFormat="1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9" fontId="32" fillId="5" borderId="2" xfId="0" applyNumberFormat="1" applyFont="1" applyFill="1" applyBorder="1" applyAlignment="1">
      <alignment horizontal="center" vertical="center" wrapText="1"/>
    </xf>
    <xf numFmtId="0" fontId="25" fillId="5" borderId="2" xfId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left" vertical="top" wrapText="1"/>
    </xf>
    <xf numFmtId="0" fontId="46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25" fillId="0" borderId="2" xfId="1" applyBorder="1" applyAlignment="1">
      <alignment horizontal="center" vertical="center" wrapText="1"/>
    </xf>
    <xf numFmtId="0" fontId="25" fillId="0" borderId="7" xfId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0" fillId="5" borderId="1" xfId="1" applyFont="1" applyFill="1" applyBorder="1" applyAlignment="1">
      <alignment horizontal="center" vertical="top" wrapText="1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</xdr:rowOff>
    </xdr:from>
    <xdr:to>
      <xdr:col>2</xdr:col>
      <xdr:colOff>723900</xdr:colOff>
      <xdr:row>3</xdr:row>
      <xdr:rowOff>95250</xdr:rowOff>
    </xdr:to>
    <xdr:pic>
      <xdr:nvPicPr>
        <xdr:cNvPr id="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"/>
          <a:ext cx="2657474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633901</xdr:colOff>
      <xdr:row>2</xdr:row>
      <xdr:rowOff>142997</xdr:rowOff>
    </xdr:to>
    <xdr:pic>
      <xdr:nvPicPr>
        <xdr:cNvPr id="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4667250" y="0"/>
          <a:ext cx="2291251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1524000</xdr:colOff>
      <xdr:row>0</xdr:row>
      <xdr:rowOff>0</xdr:rowOff>
    </xdr:from>
    <xdr:to>
      <xdr:col>7</xdr:col>
      <xdr:colOff>1600201</xdr:colOff>
      <xdr:row>3</xdr:row>
      <xdr:rowOff>57150</xdr:rowOff>
    </xdr:to>
    <xdr:pic>
      <xdr:nvPicPr>
        <xdr:cNvPr id="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0191750" y="0"/>
          <a:ext cx="237172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0</xdr:row>
      <xdr:rowOff>1</xdr:rowOff>
    </xdr:from>
    <xdr:to>
      <xdr:col>2</xdr:col>
      <xdr:colOff>723900</xdr:colOff>
      <xdr:row>3</xdr:row>
      <xdr:rowOff>95250</xdr:rowOff>
    </xdr:to>
    <xdr:pic>
      <xdr:nvPicPr>
        <xdr:cNvPr id="5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"/>
          <a:ext cx="2657474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633901</xdr:colOff>
      <xdr:row>2</xdr:row>
      <xdr:rowOff>142997</xdr:rowOff>
    </xdr:to>
    <xdr:pic>
      <xdr:nvPicPr>
        <xdr:cNvPr id="6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4829175" y="0"/>
          <a:ext cx="2291251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1524000</xdr:colOff>
      <xdr:row>0</xdr:row>
      <xdr:rowOff>0</xdr:rowOff>
    </xdr:from>
    <xdr:to>
      <xdr:col>7</xdr:col>
      <xdr:colOff>1600201</xdr:colOff>
      <xdr:row>3</xdr:row>
      <xdr:rowOff>57150</xdr:rowOff>
    </xdr:to>
    <xdr:pic>
      <xdr:nvPicPr>
        <xdr:cNvPr id="7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0620375" y="0"/>
          <a:ext cx="237172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eteorologia.gov.py/wp-content/uploads/2022/03/trimestral_pronos_AMJ2022.pdf" TargetMode="External"/><Relationship Id="rId21" Type="http://schemas.openxmlformats.org/officeDocument/2006/relationships/hyperlink" Target="https://www.meteorologia.gov.py/" TargetMode="External"/><Relationship Id="rId34" Type="http://schemas.openxmlformats.org/officeDocument/2006/relationships/hyperlink" Target="https://www.meteorologia.gov.py/publicaciones/" TargetMode="External"/><Relationship Id="rId42" Type="http://schemas.openxmlformats.org/officeDocument/2006/relationships/hyperlink" Target="https://www.meteorologia.gov.py/publicaciones/" TargetMode="External"/><Relationship Id="rId47" Type="http://schemas.openxmlformats.org/officeDocument/2006/relationships/hyperlink" Target="https://www.meteorologia.gov.py/publicaciones/" TargetMode="External"/><Relationship Id="rId50" Type="http://schemas.openxmlformats.org/officeDocument/2006/relationships/hyperlink" Target="https://www.meteorologia.gov.py/publicaciones/" TargetMode="External"/><Relationship Id="rId55" Type="http://schemas.openxmlformats.org/officeDocument/2006/relationships/hyperlink" Target="https://www.meteorologia.gov.py/satelite-goes-16/" TargetMode="External"/><Relationship Id="rId63" Type="http://schemas.openxmlformats.org/officeDocument/2006/relationships/hyperlink" Target="https://denuncias.gov.py/portal-publico" TargetMode="External"/><Relationship Id="rId7" Type="http://schemas.openxmlformats.org/officeDocument/2006/relationships/hyperlink" Target="http://www.dinac.gov.py/" TargetMode="External"/><Relationship Id="rId2" Type="http://schemas.openxmlformats.org/officeDocument/2006/relationships/hyperlink" Target="http://www.dinac.gov.py/v3/index.php/transparencia-y-anticorrupcion-dinac/rendicion-de-cuentas-al-ciudadano" TargetMode="External"/><Relationship Id="rId16" Type="http://schemas.openxmlformats.org/officeDocument/2006/relationships/hyperlink" Target="https://www.meteorologia.gov.py/" TargetMode="External"/><Relationship Id="rId29" Type="http://schemas.openxmlformats.org/officeDocument/2006/relationships/hyperlink" Target="https://www.meteorologia.gov.py/wp-content/uploads/2022/03/Anuario-2021-2.pdf" TargetMode="External"/><Relationship Id="rId11" Type="http://schemas.openxmlformats.org/officeDocument/2006/relationships/hyperlink" Target="https://denuncias.gov.py/portal-publico" TargetMode="External"/><Relationship Id="rId24" Type="http://schemas.openxmlformats.org/officeDocument/2006/relationships/hyperlink" Target="https://www.meteorologia.gov.py/" TargetMode="External"/><Relationship Id="rId32" Type="http://schemas.openxmlformats.org/officeDocument/2006/relationships/hyperlink" Target="https://www.meteorologia.gov.py/publicaciones/" TargetMode="External"/><Relationship Id="rId37" Type="http://schemas.openxmlformats.org/officeDocument/2006/relationships/hyperlink" Target="https://www.meteorologia.gov.py/publicaciones/" TargetMode="External"/><Relationship Id="rId40" Type="http://schemas.openxmlformats.org/officeDocument/2006/relationships/hyperlink" Target="https://www.meteorologia.gov.py/publicaciones/" TargetMode="External"/><Relationship Id="rId45" Type="http://schemas.openxmlformats.org/officeDocument/2006/relationships/hyperlink" Target="https://www.meteorologia.gov.py/publicaciones/" TargetMode="External"/><Relationship Id="rId53" Type="http://schemas.openxmlformats.org/officeDocument/2006/relationships/hyperlink" Target="https://www.meteorologia.gov.py/emas/index_nuevo.php" TargetMode="External"/><Relationship Id="rId58" Type="http://schemas.openxmlformats.org/officeDocument/2006/relationships/hyperlink" Target="https://www.meteorologia.gov.py/publicaciones/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transparencia.senac.gov.py/" TargetMode="External"/><Relationship Id="rId61" Type="http://schemas.openxmlformats.org/officeDocument/2006/relationships/hyperlink" Target="http://www.dinac.gov.py/v3/index.php/transparencia-y-anticorrupcion-dinac/participacion-ciudadana" TargetMode="External"/><Relationship Id="rId19" Type="http://schemas.openxmlformats.org/officeDocument/2006/relationships/hyperlink" Target="https://www.meteorologia.gov.py/" TargetMode="External"/><Relationship Id="rId14" Type="http://schemas.openxmlformats.org/officeDocument/2006/relationships/hyperlink" Target="http://www.dinac.gov.py/v3/index.php/transparencia-y-anticorrupcion-dinac/rendicion-de-cuentas-al-ciudadano/item/2279-plan-anual-de-rendicion-de-cuentas-al-ciudadano-2022" TargetMode="External"/><Relationship Id="rId22" Type="http://schemas.openxmlformats.org/officeDocument/2006/relationships/hyperlink" Target="https://www.meteorologia.gov.py/" TargetMode="External"/><Relationship Id="rId27" Type="http://schemas.openxmlformats.org/officeDocument/2006/relationships/hyperlink" Target="https://www.meteorologia.gov.py/wp-content/uploads/2022/03/Resumen_itaipu.1.pdf" TargetMode="External"/><Relationship Id="rId30" Type="http://schemas.openxmlformats.org/officeDocument/2006/relationships/hyperlink" Target="https://www.meteorologia.gov.py/publicaciones/" TargetMode="External"/><Relationship Id="rId35" Type="http://schemas.openxmlformats.org/officeDocument/2006/relationships/hyperlink" Target="https://www.meteorologia.gov.py/publicaciones/" TargetMode="External"/><Relationship Id="rId43" Type="http://schemas.openxmlformats.org/officeDocument/2006/relationships/hyperlink" Target="https://www.meteorologia.gov.py/publicaciones/" TargetMode="External"/><Relationship Id="rId48" Type="http://schemas.openxmlformats.org/officeDocument/2006/relationships/hyperlink" Target="https://www.meteorologia.gov.py/nivel-rio/" TargetMode="External"/><Relationship Id="rId56" Type="http://schemas.openxmlformats.org/officeDocument/2006/relationships/hyperlink" Target="https://www.meteorologia.gov.py/radar/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meteorologia.gov.py/buzon-sugerencias/" TargetMode="External"/><Relationship Id="rId51" Type="http://schemas.openxmlformats.org/officeDocument/2006/relationships/hyperlink" Target="https://www.meteorologia.gov.py/publicaciones/" TargetMode="External"/><Relationship Id="rId3" Type="http://schemas.openxmlformats.org/officeDocument/2006/relationships/hyperlink" Target="https://transparencia.senac.gov.py/" TargetMode="External"/><Relationship Id="rId12" Type="http://schemas.openxmlformats.org/officeDocument/2006/relationships/hyperlink" Target="https://denuncias.gov.py/portal-publico" TargetMode="External"/><Relationship Id="rId17" Type="http://schemas.openxmlformats.org/officeDocument/2006/relationships/hyperlink" Target="https://www.meteorologia.gov.py/" TargetMode="External"/><Relationship Id="rId25" Type="http://schemas.openxmlformats.org/officeDocument/2006/relationships/hyperlink" Target="https://www.meteorologia.gov.py/wp-content/uploads/2022/04/precip_diaria-1.pdf" TargetMode="External"/><Relationship Id="rId33" Type="http://schemas.openxmlformats.org/officeDocument/2006/relationships/hyperlink" Target="https://www.meteorologia.gov.py/publicaciones/" TargetMode="External"/><Relationship Id="rId38" Type="http://schemas.openxmlformats.org/officeDocument/2006/relationships/hyperlink" Target="https://www.meteorologia.gov.py/publicaciones/" TargetMode="External"/><Relationship Id="rId46" Type="http://schemas.openxmlformats.org/officeDocument/2006/relationships/hyperlink" Target="https://www.meteorologia.gov.py/publicaciones/" TargetMode="External"/><Relationship Id="rId59" Type="http://schemas.openxmlformats.org/officeDocument/2006/relationships/hyperlink" Target="http://www.dinac.gov.py/v3/index.php/transparencia-y-anticorrupcion-dinac/informacion-publica-ley-5189-2014" TargetMode="External"/><Relationship Id="rId67" Type="http://schemas.openxmlformats.org/officeDocument/2006/relationships/comments" Target="../comments1.xml"/><Relationship Id="rId20" Type="http://schemas.openxmlformats.org/officeDocument/2006/relationships/hyperlink" Target="https://www.meteorologia.gov.py/" TargetMode="External"/><Relationship Id="rId41" Type="http://schemas.openxmlformats.org/officeDocument/2006/relationships/hyperlink" Target="https://www.meteorologia.gov.py/publicaciones/" TargetMode="External"/><Relationship Id="rId54" Type="http://schemas.openxmlformats.org/officeDocument/2006/relationships/hyperlink" Target="https://www.meteorologia.gov.py/radiosonda/" TargetMode="External"/><Relationship Id="rId62" Type="http://schemas.openxmlformats.org/officeDocument/2006/relationships/hyperlink" Target="https://transparencia.senac.gov.py/portal" TargetMode="External"/><Relationship Id="rId1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Relationship Id="rId6" Type="http://schemas.openxmlformats.org/officeDocument/2006/relationships/hyperlink" Target="http://www.dinac.gov.py/" TargetMode="External"/><Relationship Id="rId15" Type="http://schemas.openxmlformats.org/officeDocument/2006/relationships/hyperlink" Target="http://www.dinac.gov.py/v3/index.php/transparencia-y-anticorrupcion-dinac/rendicion-de-cuentas-al-ciudadano/item/2279-plan-anual-de-rendicion-de-cuentas-al-ciudadano-2022" TargetMode="External"/><Relationship Id="rId23" Type="http://schemas.openxmlformats.org/officeDocument/2006/relationships/hyperlink" Target="https://www.meteorologia.gov.py/" TargetMode="External"/><Relationship Id="rId28" Type="http://schemas.openxmlformats.org/officeDocument/2006/relationships/hyperlink" Target="https://www.meteorologia.gov.py/wp-content/uploads/2022/03/Bolet%C2%A1n_Agro_actualizado_feb_2022.pdf" TargetMode="External"/><Relationship Id="rId36" Type="http://schemas.openxmlformats.org/officeDocument/2006/relationships/hyperlink" Target="https://www.meteorologia.gov.py/publicaciones/" TargetMode="External"/><Relationship Id="rId49" Type="http://schemas.openxmlformats.org/officeDocument/2006/relationships/hyperlink" Target="https://www.meteorologia.gov.py/publicaciones/" TargetMode="External"/><Relationship Id="rId57" Type="http://schemas.openxmlformats.org/officeDocument/2006/relationships/hyperlink" Target="https://www.meteorologia.gov.py/publicaciones/" TargetMode="External"/><Relationship Id="rId10" Type="http://schemas.openxmlformats.org/officeDocument/2006/relationships/hyperlink" Target="https://denuncias.gov.py/portal-publico" TargetMode="External"/><Relationship Id="rId31" Type="http://schemas.openxmlformats.org/officeDocument/2006/relationships/hyperlink" Target="https://www.meteorologia.gov.py/publicaciones/" TargetMode="External"/><Relationship Id="rId44" Type="http://schemas.openxmlformats.org/officeDocument/2006/relationships/hyperlink" Target="https://www.meteorologia.gov.py/publicaciones/" TargetMode="External"/><Relationship Id="rId52" Type="http://schemas.openxmlformats.org/officeDocument/2006/relationships/hyperlink" Target="https://www.meteorologia.gov.py/sinop/" TargetMode="External"/><Relationship Id="rId60" Type="http://schemas.openxmlformats.org/officeDocument/2006/relationships/hyperlink" Target="https://informacionpublica.paraguay.gov.py/portal/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s://informacionpublica.paraguay.gov.py/" TargetMode="External"/><Relationship Id="rId9" Type="http://schemas.openxmlformats.org/officeDocument/2006/relationships/hyperlink" Target="https://denuncias.gov.py/portal-publico" TargetMode="External"/><Relationship Id="rId13" Type="http://schemas.openxmlformats.org/officeDocument/2006/relationships/hyperlink" Target="https://www.sfp.gov.py/sfp/articulo/15651-informe-del-cumplimiento-de-la-ley-5189-que-corresponde-al-mes-de-enero-de-2022.html" TargetMode="External"/><Relationship Id="rId18" Type="http://schemas.openxmlformats.org/officeDocument/2006/relationships/hyperlink" Target="https://www.meteorologia.gov.py/" TargetMode="External"/><Relationship Id="rId39" Type="http://schemas.openxmlformats.org/officeDocument/2006/relationships/hyperlink" Target="https://www.meteorologia.gov.py/publica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H314"/>
  <sheetViews>
    <sheetView tabSelected="1" view="pageBreakPreview" zoomScaleNormal="100" zoomScaleSheetLayoutView="100" workbookViewId="0">
      <selection activeCell="H138" sqref="H138"/>
    </sheetView>
  </sheetViews>
  <sheetFormatPr baseColWidth="10" defaultColWidth="9.140625" defaultRowHeight="15"/>
  <cols>
    <col min="1" max="1" width="1.85546875" customWidth="1"/>
    <col min="2" max="2" width="27.85546875" customWidth="1"/>
    <col min="3" max="3" width="21.7109375" customWidth="1"/>
    <col min="4" max="4" width="21" customWidth="1"/>
    <col min="5" max="5" width="24.85546875" customWidth="1"/>
    <col min="6" max="6" width="39.140625" customWidth="1"/>
    <col min="7" max="7" width="34.42578125" customWidth="1"/>
    <col min="8" max="8" width="49.7109375" customWidth="1"/>
  </cols>
  <sheetData>
    <row r="4" spans="2:8" ht="9" customHeight="1"/>
    <row r="5" spans="2:8" ht="18.75">
      <c r="B5" s="232" t="s">
        <v>108</v>
      </c>
      <c r="C5" s="232"/>
      <c r="D5" s="232"/>
      <c r="E5" s="232"/>
      <c r="F5" s="232"/>
      <c r="G5" s="232"/>
      <c r="H5" s="232"/>
    </row>
    <row r="6" spans="2:8" ht="9.75" customHeight="1"/>
    <row r="7" spans="2:8">
      <c r="B7" s="233" t="s">
        <v>98</v>
      </c>
      <c r="C7" s="233"/>
      <c r="D7" s="233"/>
      <c r="E7" s="233"/>
      <c r="F7" s="233"/>
      <c r="G7" s="233"/>
      <c r="H7" s="233"/>
    </row>
    <row r="8" spans="2:8">
      <c r="B8" s="233"/>
      <c r="C8" s="233"/>
      <c r="D8" s="233"/>
      <c r="E8" s="233"/>
      <c r="F8" s="233"/>
      <c r="G8" s="233"/>
      <c r="H8" s="233"/>
    </row>
    <row r="9" spans="2:8" ht="11.25" customHeight="1">
      <c r="B9" s="21"/>
      <c r="C9" s="21"/>
      <c r="D9" s="21"/>
      <c r="E9" s="21"/>
      <c r="F9" s="21"/>
      <c r="G9" s="21"/>
      <c r="H9" s="21"/>
    </row>
    <row r="10" spans="2:8" ht="18.75">
      <c r="B10" s="234" t="s">
        <v>0</v>
      </c>
      <c r="C10" s="234"/>
      <c r="D10" s="234"/>
      <c r="E10" s="234"/>
      <c r="F10" s="234"/>
      <c r="G10" s="234"/>
      <c r="H10" s="234"/>
    </row>
    <row r="11" spans="2:8" ht="18.75">
      <c r="B11" s="3" t="s">
        <v>109</v>
      </c>
      <c r="C11" s="4"/>
      <c r="D11" s="5"/>
      <c r="E11" s="5"/>
      <c r="F11" s="5"/>
      <c r="G11" s="5"/>
      <c r="H11" s="5"/>
    </row>
    <row r="12" spans="2:8" ht="18.75">
      <c r="B12" s="3" t="s">
        <v>233</v>
      </c>
      <c r="C12" s="4"/>
      <c r="D12" s="5"/>
      <c r="E12" s="5"/>
      <c r="F12" s="5"/>
      <c r="G12" s="5"/>
      <c r="H12" s="5"/>
    </row>
    <row r="13" spans="2:8" ht="18.75">
      <c r="B13" s="235" t="s">
        <v>1</v>
      </c>
      <c r="C13" s="235"/>
      <c r="D13" s="235"/>
      <c r="E13" s="235"/>
      <c r="F13" s="235"/>
      <c r="G13" s="235"/>
      <c r="H13" s="235"/>
    </row>
    <row r="14" spans="2:8" ht="10.5" customHeight="1">
      <c r="B14" s="236" t="s">
        <v>110</v>
      </c>
      <c r="C14" s="237"/>
      <c r="D14" s="237"/>
      <c r="E14" s="237"/>
      <c r="F14" s="237"/>
      <c r="G14" s="237"/>
      <c r="H14" s="237"/>
    </row>
    <row r="15" spans="2:8" ht="15" customHeight="1">
      <c r="B15" s="238"/>
      <c r="C15" s="238"/>
      <c r="D15" s="238"/>
      <c r="E15" s="238"/>
      <c r="F15" s="238"/>
      <c r="G15" s="238"/>
      <c r="H15" s="238"/>
    </row>
    <row r="16" spans="2:8" ht="9" customHeight="1">
      <c r="B16" s="238"/>
      <c r="C16" s="238"/>
      <c r="D16" s="238"/>
      <c r="E16" s="238"/>
      <c r="F16" s="238"/>
      <c r="G16" s="238"/>
      <c r="H16" s="238"/>
    </row>
    <row r="17" spans="2:8" ht="9" customHeight="1">
      <c r="B17" s="238"/>
      <c r="C17" s="238"/>
      <c r="D17" s="238"/>
      <c r="E17" s="238"/>
      <c r="F17" s="238"/>
      <c r="G17" s="238"/>
      <c r="H17" s="238"/>
    </row>
    <row r="18" spans="2:8" ht="0.75" customHeight="1">
      <c r="B18" s="238"/>
      <c r="C18" s="238"/>
      <c r="D18" s="238"/>
      <c r="E18" s="238"/>
      <c r="F18" s="238"/>
      <c r="G18" s="238"/>
      <c r="H18" s="238"/>
    </row>
    <row r="19" spans="2:8" hidden="1">
      <c r="B19" s="238"/>
      <c r="C19" s="238"/>
      <c r="D19" s="238"/>
      <c r="E19" s="238"/>
      <c r="F19" s="238"/>
      <c r="G19" s="238"/>
      <c r="H19" s="238"/>
    </row>
    <row r="20" spans="2:8" ht="18.75">
      <c r="B20" s="239" t="s">
        <v>2</v>
      </c>
      <c r="C20" s="239"/>
      <c r="D20" s="239"/>
      <c r="E20" s="239"/>
      <c r="F20" s="239"/>
      <c r="G20" s="239"/>
      <c r="H20" s="239"/>
    </row>
    <row r="21" spans="2:8">
      <c r="B21" s="222" t="s">
        <v>138</v>
      </c>
      <c r="C21" s="222"/>
      <c r="D21" s="222"/>
      <c r="E21" s="222"/>
      <c r="F21" s="222"/>
      <c r="G21" s="222"/>
      <c r="H21" s="222"/>
    </row>
    <row r="22" spans="2:8" ht="15" customHeight="1">
      <c r="B22" s="223"/>
      <c r="C22" s="223"/>
      <c r="D22" s="223"/>
      <c r="E22" s="223"/>
      <c r="F22" s="223"/>
      <c r="G22" s="223"/>
      <c r="H22" s="223"/>
    </row>
    <row r="23" spans="2:8" ht="15" customHeight="1">
      <c r="B23" s="223"/>
      <c r="C23" s="223"/>
      <c r="D23" s="223"/>
      <c r="E23" s="223"/>
      <c r="F23" s="223"/>
      <c r="G23" s="223"/>
      <c r="H23" s="223"/>
    </row>
    <row r="24" spans="2:8" ht="15" customHeight="1">
      <c r="B24" s="223"/>
      <c r="C24" s="223"/>
      <c r="D24" s="223"/>
      <c r="E24" s="223"/>
      <c r="F24" s="223"/>
      <c r="G24" s="223"/>
      <c r="H24" s="223"/>
    </row>
    <row r="25" spans="2:8" ht="11.25" customHeight="1">
      <c r="B25" s="223"/>
      <c r="C25" s="223"/>
      <c r="D25" s="223"/>
      <c r="E25" s="223"/>
      <c r="F25" s="223"/>
      <c r="G25" s="223"/>
      <c r="H25" s="223"/>
    </row>
    <row r="26" spans="2:8" ht="5.25" customHeight="1">
      <c r="B26" s="224"/>
      <c r="C26" s="224"/>
      <c r="D26" s="224"/>
      <c r="E26" s="224"/>
      <c r="F26" s="224"/>
      <c r="G26" s="224"/>
      <c r="H26" s="224"/>
    </row>
    <row r="27" spans="2:8" ht="15" hidden="1" customHeight="1">
      <c r="B27" s="24"/>
      <c r="C27" s="24"/>
      <c r="D27" s="24"/>
      <c r="E27" s="24"/>
      <c r="F27" s="24"/>
      <c r="G27" s="24"/>
      <c r="H27" s="24"/>
    </row>
    <row r="28" spans="2:8" s="1" customFormat="1" ht="18.75">
      <c r="B28" s="225" t="s">
        <v>86</v>
      </c>
      <c r="C28" s="225"/>
      <c r="D28" s="225"/>
      <c r="E28" s="225"/>
      <c r="F28" s="225"/>
      <c r="G28" s="225"/>
      <c r="H28" s="225"/>
    </row>
    <row r="29" spans="2:8" s="23" customFormat="1" ht="18.75">
      <c r="B29" s="226" t="s">
        <v>28</v>
      </c>
      <c r="C29" s="226"/>
      <c r="D29" s="226"/>
      <c r="E29" s="226"/>
      <c r="F29" s="226"/>
      <c r="G29" s="226"/>
      <c r="H29" s="226"/>
    </row>
    <row r="30" spans="2:8" s="1" customFormat="1">
      <c r="B30" s="227" t="s">
        <v>135</v>
      </c>
      <c r="C30" s="228"/>
      <c r="D30" s="228"/>
      <c r="E30" s="228"/>
      <c r="F30" s="228"/>
      <c r="G30" s="228"/>
      <c r="H30" s="228"/>
    </row>
    <row r="31" spans="2:8" s="1" customFormat="1">
      <c r="B31" s="227" t="s">
        <v>136</v>
      </c>
      <c r="C31" s="228"/>
      <c r="D31" s="228"/>
      <c r="E31" s="228"/>
      <c r="F31" s="228"/>
      <c r="G31" s="228"/>
      <c r="H31" s="228"/>
    </row>
    <row r="32" spans="2:8" ht="15.75">
      <c r="B32" s="22" t="s">
        <v>3</v>
      </c>
      <c r="C32" s="229" t="s">
        <v>4</v>
      </c>
      <c r="D32" s="230"/>
      <c r="E32" s="231" t="s">
        <v>5</v>
      </c>
      <c r="F32" s="231"/>
      <c r="G32" s="231" t="s">
        <v>6</v>
      </c>
      <c r="H32" s="231"/>
    </row>
    <row r="33" spans="2:8" ht="26.25" customHeight="1">
      <c r="B33" s="19">
        <v>1</v>
      </c>
      <c r="C33" s="209" t="s">
        <v>476</v>
      </c>
      <c r="D33" s="210"/>
      <c r="E33" s="215" t="s">
        <v>117</v>
      </c>
      <c r="F33" s="216"/>
      <c r="G33" s="240" t="s">
        <v>124</v>
      </c>
      <c r="H33" s="221"/>
    </row>
    <row r="34" spans="2:8" ht="27" customHeight="1">
      <c r="B34" s="19">
        <f>B33+1</f>
        <v>2</v>
      </c>
      <c r="C34" s="209" t="s">
        <v>476</v>
      </c>
      <c r="D34" s="210"/>
      <c r="E34" s="215" t="s">
        <v>118</v>
      </c>
      <c r="F34" s="216"/>
      <c r="G34" s="220" t="s">
        <v>125</v>
      </c>
      <c r="H34" s="221"/>
    </row>
    <row r="35" spans="2:8" ht="15.75">
      <c r="B35" s="19">
        <f t="shared" ref="B35:B44" si="0">B34+1</f>
        <v>3</v>
      </c>
      <c r="C35" s="209" t="s">
        <v>111</v>
      </c>
      <c r="D35" s="210"/>
      <c r="E35" s="215" t="s">
        <v>119</v>
      </c>
      <c r="F35" s="216"/>
      <c r="G35" s="219" t="s">
        <v>126</v>
      </c>
      <c r="H35" s="218"/>
    </row>
    <row r="36" spans="2:8" ht="15.75">
      <c r="B36" s="19">
        <f t="shared" si="0"/>
        <v>4</v>
      </c>
      <c r="C36" s="209" t="s">
        <v>112</v>
      </c>
      <c r="D36" s="210"/>
      <c r="E36" s="215" t="s">
        <v>323</v>
      </c>
      <c r="F36" s="216"/>
      <c r="G36" s="241" t="s">
        <v>474</v>
      </c>
      <c r="H36" s="218"/>
    </row>
    <row r="37" spans="2:8" ht="15.75">
      <c r="B37" s="19">
        <f t="shared" si="0"/>
        <v>5</v>
      </c>
      <c r="C37" s="209" t="s">
        <v>113</v>
      </c>
      <c r="D37" s="210"/>
      <c r="E37" s="215" t="s">
        <v>120</v>
      </c>
      <c r="F37" s="216"/>
      <c r="G37" s="240" t="s">
        <v>127</v>
      </c>
      <c r="H37" s="221"/>
    </row>
    <row r="38" spans="2:8" ht="15.75">
      <c r="B38" s="19">
        <f t="shared" si="0"/>
        <v>6</v>
      </c>
      <c r="C38" s="209" t="s">
        <v>477</v>
      </c>
      <c r="D38" s="210"/>
      <c r="E38" s="215" t="s">
        <v>133</v>
      </c>
      <c r="F38" s="216"/>
      <c r="G38" s="240" t="s">
        <v>132</v>
      </c>
      <c r="H38" s="221"/>
    </row>
    <row r="39" spans="2:8" ht="15.75">
      <c r="B39" s="19">
        <f t="shared" si="0"/>
        <v>7</v>
      </c>
      <c r="C39" s="209" t="s">
        <v>475</v>
      </c>
      <c r="D39" s="210"/>
      <c r="E39" s="215" t="s">
        <v>121</v>
      </c>
      <c r="F39" s="216"/>
      <c r="G39" s="219" t="s">
        <v>128</v>
      </c>
      <c r="H39" s="218"/>
    </row>
    <row r="40" spans="2:8" ht="15.75">
      <c r="B40" s="19">
        <f t="shared" si="0"/>
        <v>8</v>
      </c>
      <c r="C40" s="209" t="s">
        <v>478</v>
      </c>
      <c r="D40" s="210"/>
      <c r="E40" s="215" t="s">
        <v>122</v>
      </c>
      <c r="F40" s="216"/>
      <c r="G40" s="219" t="s">
        <v>129</v>
      </c>
      <c r="H40" s="218"/>
    </row>
    <row r="41" spans="2:8" ht="15.75">
      <c r="B41" s="19">
        <f t="shared" si="0"/>
        <v>9</v>
      </c>
      <c r="C41" s="209" t="s">
        <v>479</v>
      </c>
      <c r="D41" s="210"/>
      <c r="E41" s="215" t="s">
        <v>134</v>
      </c>
      <c r="F41" s="216"/>
      <c r="G41" s="219" t="s">
        <v>130</v>
      </c>
      <c r="H41" s="218"/>
    </row>
    <row r="42" spans="2:8" ht="34.5" customHeight="1">
      <c r="B42" s="19">
        <f t="shared" si="0"/>
        <v>10</v>
      </c>
      <c r="C42" s="209" t="s">
        <v>114</v>
      </c>
      <c r="D42" s="210"/>
      <c r="E42" s="215" t="s">
        <v>123</v>
      </c>
      <c r="F42" s="216"/>
      <c r="G42" s="219" t="s">
        <v>131</v>
      </c>
      <c r="H42" s="218"/>
    </row>
    <row r="43" spans="2:8" ht="15.75">
      <c r="B43" s="19">
        <f t="shared" si="0"/>
        <v>11</v>
      </c>
      <c r="C43" s="209" t="s">
        <v>115</v>
      </c>
      <c r="D43" s="210"/>
      <c r="E43" s="211" t="s">
        <v>529</v>
      </c>
      <c r="F43" s="212"/>
      <c r="G43" s="213" t="s">
        <v>528</v>
      </c>
      <c r="H43" s="214"/>
    </row>
    <row r="44" spans="2:8" ht="15.75">
      <c r="B44" s="19">
        <f t="shared" si="0"/>
        <v>12</v>
      </c>
      <c r="C44" s="209" t="s">
        <v>480</v>
      </c>
      <c r="D44" s="210"/>
      <c r="E44" s="215" t="s">
        <v>232</v>
      </c>
      <c r="F44" s="216"/>
      <c r="G44" s="217" t="s">
        <v>116</v>
      </c>
      <c r="H44" s="218"/>
    </row>
    <row r="45" spans="2:8" ht="15.75">
      <c r="B45" s="208" t="s">
        <v>77</v>
      </c>
      <c r="C45" s="208"/>
      <c r="D45" s="208"/>
      <c r="E45" s="208"/>
      <c r="F45" s="200">
        <v>12</v>
      </c>
      <c r="G45" s="200"/>
      <c r="H45" s="200"/>
    </row>
    <row r="46" spans="2:8" ht="15.75" customHeight="1">
      <c r="B46" s="199" t="s">
        <v>79</v>
      </c>
      <c r="C46" s="199"/>
      <c r="D46" s="199"/>
      <c r="E46" s="199"/>
      <c r="F46" s="200">
        <v>6</v>
      </c>
      <c r="G46" s="200"/>
      <c r="H46" s="200"/>
    </row>
    <row r="47" spans="2:8" ht="15.75" customHeight="1">
      <c r="B47" s="199" t="s">
        <v>78</v>
      </c>
      <c r="C47" s="199"/>
      <c r="D47" s="199"/>
      <c r="E47" s="199"/>
      <c r="F47" s="200">
        <v>6</v>
      </c>
      <c r="G47" s="200"/>
      <c r="H47" s="200"/>
    </row>
    <row r="48" spans="2:8" ht="15.75" customHeight="1">
      <c r="B48" s="199" t="s">
        <v>82</v>
      </c>
      <c r="C48" s="199"/>
      <c r="D48" s="199"/>
      <c r="E48" s="199"/>
      <c r="F48" s="200">
        <v>6</v>
      </c>
      <c r="G48" s="200"/>
      <c r="H48" s="200"/>
    </row>
    <row r="49" spans="2:8" s="13" customFormat="1" ht="15.75">
      <c r="B49" s="12"/>
      <c r="C49" s="12"/>
      <c r="D49" s="12"/>
      <c r="E49" s="12"/>
      <c r="F49" s="12"/>
      <c r="G49" s="12"/>
      <c r="H49" s="12"/>
    </row>
    <row r="50" spans="2:8" ht="18.75">
      <c r="B50" s="201" t="s">
        <v>85</v>
      </c>
      <c r="C50" s="202"/>
      <c r="D50" s="202"/>
      <c r="E50" s="202"/>
      <c r="F50" s="202"/>
      <c r="G50" s="202"/>
      <c r="H50" s="202"/>
    </row>
    <row r="51" spans="2:8" ht="17.25">
      <c r="B51" s="203" t="s">
        <v>7</v>
      </c>
      <c r="C51" s="204"/>
      <c r="D51" s="204"/>
      <c r="E51" s="204"/>
      <c r="F51" s="204"/>
      <c r="G51" s="204"/>
      <c r="H51" s="204"/>
    </row>
    <row r="52" spans="2:8" ht="17.25" customHeight="1">
      <c r="B52" s="205" t="s">
        <v>137</v>
      </c>
      <c r="C52" s="206"/>
      <c r="D52" s="206"/>
      <c r="E52" s="206"/>
      <c r="F52" s="206"/>
      <c r="G52" s="206"/>
      <c r="H52" s="207"/>
    </row>
    <row r="53" spans="2:8">
      <c r="B53" s="186" t="s">
        <v>321</v>
      </c>
      <c r="C53" s="188"/>
      <c r="D53" s="188"/>
      <c r="E53" s="188"/>
      <c r="F53" s="188"/>
      <c r="G53" s="188"/>
      <c r="H53" s="189"/>
    </row>
    <row r="54" spans="2:8" ht="15.75" customHeight="1">
      <c r="B54" s="187" t="s">
        <v>84</v>
      </c>
      <c r="C54" s="187"/>
      <c r="D54" s="187"/>
      <c r="E54" s="187"/>
      <c r="F54" s="187"/>
      <c r="G54" s="187"/>
      <c r="H54" s="187"/>
    </row>
    <row r="55" spans="2:8" ht="15.75" customHeight="1">
      <c r="B55" s="186" t="s">
        <v>321</v>
      </c>
      <c r="C55" s="188"/>
      <c r="D55" s="188"/>
      <c r="E55" s="188"/>
      <c r="F55" s="188"/>
      <c r="G55" s="188"/>
      <c r="H55" s="189"/>
    </row>
    <row r="56" spans="2:8" ht="26.25" customHeight="1">
      <c r="B56" s="190"/>
      <c r="C56" s="191"/>
      <c r="D56" s="191"/>
      <c r="E56" s="191"/>
      <c r="F56" s="191"/>
      <c r="G56" s="191"/>
      <c r="H56" s="192"/>
    </row>
    <row r="57" spans="2:8" ht="34.5">
      <c r="B57" s="27" t="s">
        <v>8</v>
      </c>
      <c r="C57" s="193" t="s">
        <v>90</v>
      </c>
      <c r="D57" s="194"/>
      <c r="E57" s="27" t="s">
        <v>9</v>
      </c>
      <c r="F57" s="193" t="s">
        <v>10</v>
      </c>
      <c r="G57" s="194"/>
      <c r="H57" s="28" t="s">
        <v>11</v>
      </c>
    </row>
    <row r="58" spans="2:8">
      <c r="B58" s="59" t="s">
        <v>12</v>
      </c>
      <c r="C58" s="195" t="s">
        <v>160</v>
      </c>
      <c r="D58" s="196"/>
      <c r="E58" s="58" t="s">
        <v>160</v>
      </c>
      <c r="F58" s="197" t="s">
        <v>160</v>
      </c>
      <c r="G58" s="198"/>
      <c r="H58" s="29" t="s">
        <v>160</v>
      </c>
    </row>
    <row r="59" spans="2:8" ht="78.75" customHeight="1">
      <c r="B59" s="178" t="s">
        <v>105</v>
      </c>
      <c r="C59" s="178"/>
      <c r="D59" s="178"/>
      <c r="E59" s="178"/>
      <c r="F59" s="178"/>
      <c r="G59" s="178"/>
      <c r="H59" s="178"/>
    </row>
    <row r="60" spans="2:8" s="13" customFormat="1" ht="15.75">
      <c r="B60" s="12"/>
      <c r="C60" s="12"/>
      <c r="D60" s="12"/>
      <c r="E60" s="12"/>
      <c r="F60" s="12"/>
      <c r="G60" s="12"/>
      <c r="H60" s="12"/>
    </row>
    <row r="61" spans="2:8" ht="18.75">
      <c r="B61" s="179" t="s">
        <v>87</v>
      </c>
      <c r="C61" s="179"/>
      <c r="D61" s="179"/>
      <c r="E61" s="179"/>
      <c r="F61" s="179"/>
      <c r="G61" s="179"/>
      <c r="H61" s="179"/>
    </row>
    <row r="62" spans="2:8" ht="17.25">
      <c r="B62" s="177" t="s">
        <v>13</v>
      </c>
      <c r="C62" s="177"/>
      <c r="D62" s="177"/>
      <c r="E62" s="177"/>
      <c r="F62" s="177"/>
      <c r="G62" s="177"/>
      <c r="H62" s="177"/>
    </row>
    <row r="63" spans="2:8" ht="15.75">
      <c r="B63" s="50" t="s">
        <v>14</v>
      </c>
      <c r="C63" s="180" t="s">
        <v>80</v>
      </c>
      <c r="D63" s="181"/>
      <c r="E63" s="182"/>
      <c r="F63" s="183" t="s">
        <v>92</v>
      </c>
      <c r="G63" s="184"/>
      <c r="H63" s="184"/>
    </row>
    <row r="64" spans="2:8" ht="63" customHeight="1">
      <c r="B64" s="49" t="s">
        <v>229</v>
      </c>
      <c r="C64" s="185">
        <v>1</v>
      </c>
      <c r="D64" s="176"/>
      <c r="E64" s="105"/>
      <c r="F64" s="186" t="s">
        <v>320</v>
      </c>
      <c r="G64" s="176"/>
      <c r="H64" s="105"/>
    </row>
    <row r="65" spans="2:8">
      <c r="B65" s="49" t="s">
        <v>230</v>
      </c>
      <c r="C65" s="104" t="s">
        <v>228</v>
      </c>
      <c r="D65" s="176"/>
      <c r="E65" s="105"/>
      <c r="F65" s="103" t="s">
        <v>160</v>
      </c>
      <c r="G65" s="103"/>
      <c r="H65" s="103"/>
    </row>
    <row r="66" spans="2:8" ht="23.25" customHeight="1">
      <c r="B66" s="49" t="s">
        <v>231</v>
      </c>
      <c r="C66" s="104" t="s">
        <v>513</v>
      </c>
      <c r="D66" s="176"/>
      <c r="E66" s="105"/>
      <c r="F66" s="103" t="s">
        <v>160</v>
      </c>
      <c r="G66" s="103"/>
      <c r="H66" s="103"/>
    </row>
    <row r="67" spans="2:8" ht="45.75" customHeight="1">
      <c r="B67" s="116" t="s">
        <v>104</v>
      </c>
      <c r="C67" s="117"/>
      <c r="D67" s="117"/>
      <c r="E67" s="117"/>
      <c r="F67" s="117"/>
      <c r="G67" s="117"/>
      <c r="H67" s="117"/>
    </row>
    <row r="68" spans="2:8" s="13" customFormat="1" ht="15.75">
      <c r="B68" s="18"/>
      <c r="C68" s="11"/>
      <c r="D68" s="11"/>
      <c r="E68" s="11"/>
      <c r="F68" s="11"/>
      <c r="G68" s="11"/>
      <c r="H68" s="11"/>
    </row>
    <row r="69" spans="2:8" ht="17.25">
      <c r="B69" s="177" t="s">
        <v>16</v>
      </c>
      <c r="C69" s="177"/>
      <c r="D69" s="177"/>
      <c r="E69" s="177"/>
      <c r="F69" s="177"/>
      <c r="G69" s="177"/>
      <c r="H69" s="177"/>
    </row>
    <row r="70" spans="2:8" ht="15.75">
      <c r="B70" s="50" t="s">
        <v>14</v>
      </c>
      <c r="C70" s="131" t="s">
        <v>15</v>
      </c>
      <c r="D70" s="131"/>
      <c r="E70" s="131"/>
      <c r="F70" s="110" t="s">
        <v>91</v>
      </c>
      <c r="G70" s="110"/>
      <c r="H70" s="110"/>
    </row>
    <row r="71" spans="2:8">
      <c r="B71" s="49" t="s">
        <v>229</v>
      </c>
      <c r="C71" s="173">
        <v>1</v>
      </c>
      <c r="D71" s="103"/>
      <c r="E71" s="103"/>
      <c r="F71" s="151" t="s">
        <v>225</v>
      </c>
      <c r="G71" s="174"/>
      <c r="H71" s="175"/>
    </row>
    <row r="72" spans="2:8" ht="15.75" customHeight="1">
      <c r="B72" s="49" t="s">
        <v>230</v>
      </c>
      <c r="C72" s="173">
        <v>1</v>
      </c>
      <c r="D72" s="103"/>
      <c r="E72" s="103"/>
      <c r="F72" s="151" t="s">
        <v>225</v>
      </c>
      <c r="G72" s="174"/>
      <c r="H72" s="175"/>
    </row>
    <row r="73" spans="2:8">
      <c r="B73" s="49" t="s">
        <v>231</v>
      </c>
      <c r="C73" s="103" t="s">
        <v>226</v>
      </c>
      <c r="D73" s="103"/>
      <c r="E73" s="103"/>
      <c r="F73" s="103" t="s">
        <v>169</v>
      </c>
      <c r="G73" s="103"/>
      <c r="H73" s="103"/>
    </row>
    <row r="74" spans="2:8" ht="48" customHeight="1">
      <c r="B74" s="116" t="s">
        <v>104</v>
      </c>
      <c r="C74" s="117"/>
      <c r="D74" s="117"/>
      <c r="E74" s="117"/>
      <c r="F74" s="117"/>
      <c r="G74" s="117"/>
      <c r="H74" s="117"/>
    </row>
    <row r="75" spans="2:8" ht="15.75">
      <c r="B75" s="6"/>
      <c r="C75" s="6"/>
      <c r="D75" s="6"/>
      <c r="E75" s="6"/>
      <c r="F75" s="6"/>
      <c r="G75" s="6"/>
      <c r="H75" s="6"/>
    </row>
    <row r="76" spans="2:8" ht="17.25">
      <c r="B76" s="172" t="s">
        <v>17</v>
      </c>
      <c r="C76" s="172"/>
      <c r="D76" s="172"/>
      <c r="E76" s="172"/>
      <c r="F76" s="172"/>
      <c r="G76" s="172"/>
      <c r="H76" s="172"/>
    </row>
    <row r="77" spans="2:8" ht="15.75">
      <c r="B77" s="56" t="s">
        <v>14</v>
      </c>
      <c r="C77" s="51" t="s">
        <v>18</v>
      </c>
      <c r="D77" s="110" t="s">
        <v>19</v>
      </c>
      <c r="E77" s="110"/>
      <c r="F77" s="110" t="s">
        <v>20</v>
      </c>
      <c r="G77" s="110"/>
      <c r="H77" s="51" t="s">
        <v>93</v>
      </c>
    </row>
    <row r="78" spans="2:8">
      <c r="B78" s="49" t="s">
        <v>229</v>
      </c>
      <c r="C78" s="54">
        <v>10</v>
      </c>
      <c r="D78" s="136">
        <v>10</v>
      </c>
      <c r="E78" s="138"/>
      <c r="F78" s="113" t="s">
        <v>160</v>
      </c>
      <c r="G78" s="113"/>
      <c r="H78" s="25" t="s">
        <v>227</v>
      </c>
    </row>
    <row r="79" spans="2:8">
      <c r="B79" s="49" t="s">
        <v>230</v>
      </c>
      <c r="C79" s="54">
        <v>8</v>
      </c>
      <c r="D79" s="136">
        <v>8</v>
      </c>
      <c r="E79" s="138"/>
      <c r="F79" s="136" t="s">
        <v>160</v>
      </c>
      <c r="G79" s="138"/>
      <c r="H79" s="25" t="s">
        <v>227</v>
      </c>
    </row>
    <row r="80" spans="2:8">
      <c r="B80" s="49" t="s">
        <v>231</v>
      </c>
      <c r="C80" s="54">
        <v>2</v>
      </c>
      <c r="D80" s="136">
        <v>2</v>
      </c>
      <c r="E80" s="138"/>
      <c r="F80" s="136" t="s">
        <v>160</v>
      </c>
      <c r="G80" s="138"/>
      <c r="H80" s="25" t="s">
        <v>227</v>
      </c>
    </row>
    <row r="81" spans="2:8">
      <c r="B81" s="160" t="s">
        <v>322</v>
      </c>
      <c r="C81" s="161"/>
      <c r="D81" s="161"/>
      <c r="E81" s="161"/>
      <c r="F81" s="161"/>
      <c r="G81" s="161"/>
      <c r="H81" s="162"/>
    </row>
    <row r="82" spans="2:8" ht="47.25" customHeight="1">
      <c r="B82" s="116" t="s">
        <v>104</v>
      </c>
      <c r="C82" s="117"/>
      <c r="D82" s="117"/>
      <c r="E82" s="117"/>
      <c r="F82" s="117"/>
      <c r="G82" s="117"/>
      <c r="H82" s="117"/>
    </row>
    <row r="83" spans="2:8" s="13" customFormat="1" ht="15.75">
      <c r="B83" s="18"/>
      <c r="C83" s="11"/>
      <c r="D83" s="11"/>
      <c r="E83" s="11"/>
      <c r="F83" s="11"/>
      <c r="G83" s="11"/>
      <c r="H83" s="11"/>
    </row>
    <row r="84" spans="2:8" ht="17.25">
      <c r="B84" s="158" t="s">
        <v>99</v>
      </c>
      <c r="C84" s="158"/>
      <c r="D84" s="158"/>
      <c r="E84" s="158"/>
      <c r="F84" s="158"/>
      <c r="G84" s="158"/>
      <c r="H84" s="158"/>
    </row>
    <row r="85" spans="2:8" ht="15.75">
      <c r="B85" s="51" t="s">
        <v>22</v>
      </c>
      <c r="C85" s="51" t="s">
        <v>23</v>
      </c>
      <c r="D85" s="51" t="s">
        <v>24</v>
      </c>
      <c r="E85" s="51" t="s">
        <v>25</v>
      </c>
      <c r="F85" s="51" t="s">
        <v>26</v>
      </c>
      <c r="G85" s="51" t="s">
        <v>27</v>
      </c>
      <c r="H85" s="51" t="s">
        <v>28</v>
      </c>
    </row>
    <row r="86" spans="2:8" ht="31.5" customHeight="1">
      <c r="B86" s="26" t="s">
        <v>139</v>
      </c>
      <c r="C86" s="30" t="s">
        <v>140</v>
      </c>
      <c r="D86" s="64" t="s">
        <v>160</v>
      </c>
      <c r="E86" s="64" t="s">
        <v>141</v>
      </c>
      <c r="F86" s="31">
        <v>71556437845</v>
      </c>
      <c r="G86" s="32">
        <v>0.31</v>
      </c>
      <c r="H86" s="33" t="s">
        <v>142</v>
      </c>
    </row>
    <row r="87" spans="2:8" ht="99" customHeight="1">
      <c r="B87" s="26" t="s">
        <v>143</v>
      </c>
      <c r="C87" s="30" t="s">
        <v>144</v>
      </c>
      <c r="D87" s="64" t="s">
        <v>145</v>
      </c>
      <c r="E87" s="64" t="s">
        <v>146</v>
      </c>
      <c r="F87" s="31">
        <v>28707187121</v>
      </c>
      <c r="G87" s="32">
        <v>0.26</v>
      </c>
      <c r="H87" s="33" t="s">
        <v>142</v>
      </c>
    </row>
    <row r="88" spans="2:8" ht="59.25" customHeight="1">
      <c r="B88" s="26" t="s">
        <v>147</v>
      </c>
      <c r="C88" s="30" t="s">
        <v>148</v>
      </c>
      <c r="D88" s="64" t="s">
        <v>149</v>
      </c>
      <c r="E88" s="64" t="s">
        <v>150</v>
      </c>
      <c r="F88" s="31">
        <v>155181374020</v>
      </c>
      <c r="G88" s="32">
        <v>0.24</v>
      </c>
      <c r="H88" s="33" t="s">
        <v>142</v>
      </c>
    </row>
    <row r="89" spans="2:8" ht="83.25" customHeight="1">
      <c r="B89" s="26" t="s">
        <v>151</v>
      </c>
      <c r="C89" s="30" t="s">
        <v>152</v>
      </c>
      <c r="D89" s="64" t="s">
        <v>153</v>
      </c>
      <c r="E89" s="34" t="s">
        <v>154</v>
      </c>
      <c r="F89" s="31">
        <v>36164199845</v>
      </c>
      <c r="G89" s="32">
        <v>0.13</v>
      </c>
      <c r="H89" s="33" t="s">
        <v>142</v>
      </c>
    </row>
    <row r="90" spans="2:8" ht="61.5" customHeight="1">
      <c r="B90" s="26" t="s">
        <v>155</v>
      </c>
      <c r="C90" s="30" t="s">
        <v>156</v>
      </c>
      <c r="D90" s="64" t="s">
        <v>157</v>
      </c>
      <c r="E90" s="64" t="s">
        <v>158</v>
      </c>
      <c r="F90" s="31">
        <v>14601527063</v>
      </c>
      <c r="G90" s="32">
        <v>0.14000000000000001</v>
      </c>
      <c r="H90" s="33" t="s">
        <v>142</v>
      </c>
    </row>
    <row r="91" spans="2:8">
      <c r="B91" s="26" t="s">
        <v>159</v>
      </c>
      <c r="C91" s="26" t="s">
        <v>160</v>
      </c>
      <c r="D91" s="64" t="s">
        <v>161</v>
      </c>
      <c r="E91" s="64" t="s">
        <v>162</v>
      </c>
      <c r="F91" s="31">
        <v>25000000000</v>
      </c>
      <c r="G91" s="32">
        <v>0.4</v>
      </c>
      <c r="H91" s="33" t="s">
        <v>142</v>
      </c>
    </row>
    <row r="92" spans="2:8" ht="15.75">
      <c r="B92" s="16"/>
      <c r="C92" s="16"/>
      <c r="D92" s="16"/>
      <c r="E92" s="16"/>
      <c r="F92" s="16"/>
      <c r="G92" s="16"/>
      <c r="H92" s="16"/>
    </row>
    <row r="93" spans="2:8" ht="17.25">
      <c r="B93" s="159" t="s">
        <v>81</v>
      </c>
      <c r="C93" s="159"/>
      <c r="D93" s="159"/>
      <c r="E93" s="159"/>
      <c r="F93" s="159"/>
      <c r="G93" s="159"/>
      <c r="H93" s="159"/>
    </row>
    <row r="94" spans="2:8" ht="15.75">
      <c r="B94" s="163" t="s">
        <v>22</v>
      </c>
      <c r="C94" s="163"/>
      <c r="D94" s="53" t="s">
        <v>29</v>
      </c>
      <c r="E94" s="53" t="s">
        <v>30</v>
      </c>
      <c r="F94" s="53" t="s">
        <v>31</v>
      </c>
      <c r="G94" s="164" t="s">
        <v>32</v>
      </c>
      <c r="H94" s="165"/>
    </row>
    <row r="95" spans="2:8" ht="15.75">
      <c r="B95" s="106" t="s">
        <v>169</v>
      </c>
      <c r="C95" s="108"/>
      <c r="D95" s="55" t="s">
        <v>169</v>
      </c>
      <c r="E95" s="55" t="s">
        <v>169</v>
      </c>
      <c r="F95" s="55" t="s">
        <v>169</v>
      </c>
      <c r="G95" s="116" t="s">
        <v>169</v>
      </c>
      <c r="H95" s="116"/>
    </row>
    <row r="96" spans="2:8" ht="45" customHeight="1">
      <c r="B96" s="116" t="s">
        <v>100</v>
      </c>
      <c r="C96" s="117"/>
      <c r="D96" s="117"/>
      <c r="E96" s="117"/>
      <c r="F96" s="117"/>
      <c r="G96" s="117"/>
      <c r="H96" s="117"/>
    </row>
    <row r="97" spans="2:8" s="13" customFormat="1" ht="15.75">
      <c r="B97" s="11"/>
      <c r="C97" s="11"/>
      <c r="D97" s="11"/>
      <c r="E97" s="11"/>
      <c r="F97" s="11"/>
      <c r="G97" s="11"/>
      <c r="H97" s="12"/>
    </row>
    <row r="98" spans="2:8" ht="17.25">
      <c r="B98" s="158" t="s">
        <v>33</v>
      </c>
      <c r="C98" s="158"/>
      <c r="D98" s="158"/>
      <c r="E98" s="158"/>
      <c r="F98" s="158"/>
      <c r="G98" s="158"/>
      <c r="H98" s="158"/>
    </row>
    <row r="99" spans="2:8" ht="15.75">
      <c r="B99" s="51" t="s">
        <v>22</v>
      </c>
      <c r="C99" s="51" t="s">
        <v>23</v>
      </c>
      <c r="D99" s="51" t="s">
        <v>24</v>
      </c>
      <c r="E99" s="51" t="s">
        <v>25</v>
      </c>
      <c r="F99" s="51" t="s">
        <v>27</v>
      </c>
      <c r="G99" s="51" t="s">
        <v>34</v>
      </c>
      <c r="H99" s="102" t="s">
        <v>35</v>
      </c>
    </row>
    <row r="100" spans="2:8" ht="56.25" customHeight="1">
      <c r="B100" s="30" t="s">
        <v>139</v>
      </c>
      <c r="C100" s="30" t="s">
        <v>448</v>
      </c>
      <c r="D100" s="67" t="s">
        <v>169</v>
      </c>
      <c r="E100" s="67" t="s">
        <v>141</v>
      </c>
      <c r="F100" s="67" t="s">
        <v>169</v>
      </c>
      <c r="G100" s="30" t="s">
        <v>163</v>
      </c>
      <c r="H100" s="101" t="s">
        <v>164</v>
      </c>
    </row>
    <row r="101" spans="2:8" ht="151.5" customHeight="1">
      <c r="B101" s="30" t="s">
        <v>143</v>
      </c>
      <c r="C101" s="30" t="s">
        <v>447</v>
      </c>
      <c r="D101" s="67" t="s">
        <v>145</v>
      </c>
      <c r="E101" s="67" t="s">
        <v>146</v>
      </c>
      <c r="F101" s="77" t="s">
        <v>306</v>
      </c>
      <c r="G101" s="30" t="s">
        <v>165</v>
      </c>
      <c r="H101" s="101" t="s">
        <v>164</v>
      </c>
    </row>
    <row r="102" spans="2:8" ht="63.75" customHeight="1">
      <c r="B102" s="30" t="s">
        <v>147</v>
      </c>
      <c r="C102" s="30" t="s">
        <v>481</v>
      </c>
      <c r="D102" s="67" t="s">
        <v>149</v>
      </c>
      <c r="E102" s="67" t="s">
        <v>150</v>
      </c>
      <c r="F102" s="77" t="s">
        <v>307</v>
      </c>
      <c r="G102" s="30" t="s">
        <v>166</v>
      </c>
      <c r="H102" s="101" t="s">
        <v>164</v>
      </c>
    </row>
    <row r="103" spans="2:8" ht="85.5" customHeight="1">
      <c r="B103" s="30" t="s">
        <v>151</v>
      </c>
      <c r="C103" s="30" t="s">
        <v>445</v>
      </c>
      <c r="D103" s="67" t="s">
        <v>153</v>
      </c>
      <c r="E103" s="67" t="s">
        <v>154</v>
      </c>
      <c r="F103" s="77" t="s">
        <v>308</v>
      </c>
      <c r="G103" s="30" t="s">
        <v>167</v>
      </c>
      <c r="H103" s="101" t="s">
        <v>164</v>
      </c>
    </row>
    <row r="104" spans="2:8" ht="73.5" customHeight="1">
      <c r="B104" s="30" t="s">
        <v>155</v>
      </c>
      <c r="C104" s="30" t="s">
        <v>446</v>
      </c>
      <c r="D104" s="67" t="s">
        <v>157</v>
      </c>
      <c r="E104" s="67" t="s">
        <v>158</v>
      </c>
      <c r="F104" s="77" t="s">
        <v>309</v>
      </c>
      <c r="G104" s="30" t="s">
        <v>168</v>
      </c>
      <c r="H104" s="101" t="s">
        <v>164</v>
      </c>
    </row>
    <row r="105" spans="2:8" ht="61.5" customHeight="1">
      <c r="B105" s="97" t="s">
        <v>324</v>
      </c>
      <c r="C105" s="80"/>
      <c r="D105" s="166" t="s">
        <v>325</v>
      </c>
      <c r="E105" s="90" t="s">
        <v>326</v>
      </c>
      <c r="F105" s="92">
        <v>1</v>
      </c>
      <c r="G105" s="169">
        <v>1</v>
      </c>
      <c r="H105" s="242" t="s">
        <v>327</v>
      </c>
    </row>
    <row r="106" spans="2:8" ht="186.75" customHeight="1">
      <c r="B106" s="90" t="s">
        <v>328</v>
      </c>
      <c r="C106" s="90" t="s">
        <v>329</v>
      </c>
      <c r="D106" s="167"/>
      <c r="E106" s="90" t="s">
        <v>330</v>
      </c>
      <c r="F106" s="92">
        <v>0.66</v>
      </c>
      <c r="G106" s="167"/>
      <c r="H106" s="242" t="s">
        <v>331</v>
      </c>
    </row>
    <row r="107" spans="2:8" s="17" customFormat="1" ht="174" customHeight="1">
      <c r="B107" s="90" t="s">
        <v>332</v>
      </c>
      <c r="C107" s="79" t="s">
        <v>329</v>
      </c>
      <c r="D107" s="167"/>
      <c r="E107" s="90" t="s">
        <v>333</v>
      </c>
      <c r="F107" s="92">
        <v>0.66</v>
      </c>
      <c r="G107" s="167"/>
      <c r="H107" s="242" t="s">
        <v>334</v>
      </c>
    </row>
    <row r="108" spans="2:8" ht="109.5" customHeight="1">
      <c r="B108" s="90" t="s">
        <v>335</v>
      </c>
      <c r="C108" s="79" t="s">
        <v>336</v>
      </c>
      <c r="D108" s="167"/>
      <c r="E108" s="170" t="s">
        <v>337</v>
      </c>
      <c r="F108" s="92">
        <v>1</v>
      </c>
      <c r="G108" s="167"/>
      <c r="H108" s="242" t="s">
        <v>338</v>
      </c>
    </row>
    <row r="109" spans="2:8" ht="93.75" customHeight="1">
      <c r="B109" s="90" t="s">
        <v>339</v>
      </c>
      <c r="C109" s="79" t="s">
        <v>340</v>
      </c>
      <c r="D109" s="168"/>
      <c r="E109" s="171"/>
      <c r="F109" s="92">
        <v>1</v>
      </c>
      <c r="G109" s="168"/>
      <c r="H109" s="242" t="s">
        <v>341</v>
      </c>
    </row>
    <row r="110" spans="2:8" ht="270" customHeight="1">
      <c r="B110" s="67" t="s">
        <v>342</v>
      </c>
      <c r="C110" s="67" t="s">
        <v>343</v>
      </c>
      <c r="D110" s="67" t="s">
        <v>344</v>
      </c>
      <c r="E110" s="87" t="s">
        <v>345</v>
      </c>
      <c r="F110" s="81" t="s">
        <v>346</v>
      </c>
      <c r="G110" s="67" t="s">
        <v>347</v>
      </c>
      <c r="H110" s="67" t="s">
        <v>444</v>
      </c>
    </row>
    <row r="111" spans="2:8" ht="63.75">
      <c r="B111" s="40" t="s">
        <v>348</v>
      </c>
      <c r="C111" s="88" t="s">
        <v>349</v>
      </c>
      <c r="D111" s="88" t="s">
        <v>350</v>
      </c>
      <c r="E111" s="88" t="s">
        <v>351</v>
      </c>
      <c r="F111" s="82">
        <v>1</v>
      </c>
      <c r="G111" s="82">
        <v>0.95</v>
      </c>
      <c r="H111" s="101" t="s">
        <v>443</v>
      </c>
    </row>
    <row r="112" spans="2:8" ht="84" customHeight="1">
      <c r="B112" s="88" t="s">
        <v>353</v>
      </c>
      <c r="C112" s="88" t="s">
        <v>354</v>
      </c>
      <c r="D112" s="88" t="s">
        <v>355</v>
      </c>
      <c r="E112" s="88" t="s">
        <v>356</v>
      </c>
      <c r="F112" s="82">
        <v>1</v>
      </c>
      <c r="G112" s="82">
        <v>1</v>
      </c>
      <c r="H112" s="58" t="s">
        <v>160</v>
      </c>
    </row>
    <row r="113" spans="2:8" ht="130.5" customHeight="1">
      <c r="B113" s="88" t="s">
        <v>357</v>
      </c>
      <c r="C113" s="88" t="s">
        <v>449</v>
      </c>
      <c r="D113" s="88" t="s">
        <v>358</v>
      </c>
      <c r="E113" s="88" t="s">
        <v>359</v>
      </c>
      <c r="F113" s="82">
        <v>1</v>
      </c>
      <c r="G113" s="82">
        <v>0.8</v>
      </c>
      <c r="H113" s="101" t="s">
        <v>443</v>
      </c>
    </row>
    <row r="114" spans="2:8" ht="84.75" customHeight="1">
      <c r="B114" s="88" t="s">
        <v>360</v>
      </c>
      <c r="C114" s="88" t="s">
        <v>361</v>
      </c>
      <c r="D114" s="88" t="s">
        <v>362</v>
      </c>
      <c r="E114" s="88" t="s">
        <v>482</v>
      </c>
      <c r="F114" s="82">
        <v>1</v>
      </c>
      <c r="G114" s="82">
        <v>1</v>
      </c>
      <c r="H114" s="101" t="s">
        <v>443</v>
      </c>
    </row>
    <row r="115" spans="2:8" ht="71.25" customHeight="1">
      <c r="B115" s="88" t="s">
        <v>363</v>
      </c>
      <c r="C115" s="88" t="s">
        <v>364</v>
      </c>
      <c r="D115" s="88" t="s">
        <v>365</v>
      </c>
      <c r="E115" s="88" t="s">
        <v>450</v>
      </c>
      <c r="F115" s="82">
        <v>1</v>
      </c>
      <c r="G115" s="82">
        <v>0.8</v>
      </c>
      <c r="H115" s="101" t="s">
        <v>443</v>
      </c>
    </row>
    <row r="116" spans="2:8" ht="69.75" customHeight="1">
      <c r="B116" s="88" t="s">
        <v>366</v>
      </c>
      <c r="C116" s="88" t="s">
        <v>367</v>
      </c>
      <c r="D116" s="88" t="s">
        <v>451</v>
      </c>
      <c r="E116" s="88" t="s">
        <v>452</v>
      </c>
      <c r="F116" s="82">
        <v>1</v>
      </c>
      <c r="G116" s="82">
        <v>0.95</v>
      </c>
      <c r="H116" s="101" t="s">
        <v>352</v>
      </c>
    </row>
    <row r="117" spans="2:8" ht="84.75" customHeight="1">
      <c r="B117" s="88" t="s">
        <v>368</v>
      </c>
      <c r="C117" s="88" t="s">
        <v>453</v>
      </c>
      <c r="D117" s="88" t="s">
        <v>454</v>
      </c>
      <c r="E117" s="88" t="s">
        <v>483</v>
      </c>
      <c r="F117" s="82">
        <v>1</v>
      </c>
      <c r="G117" s="82">
        <v>0.95</v>
      </c>
      <c r="H117" s="101" t="s">
        <v>352</v>
      </c>
    </row>
    <row r="118" spans="2:8" ht="64.5" customHeight="1">
      <c r="B118" s="88" t="s">
        <v>369</v>
      </c>
      <c r="C118" s="88" t="s">
        <v>370</v>
      </c>
      <c r="D118" s="88" t="s">
        <v>371</v>
      </c>
      <c r="E118" s="88" t="s">
        <v>484</v>
      </c>
      <c r="F118" s="82">
        <v>1</v>
      </c>
      <c r="G118" s="82">
        <v>0.9</v>
      </c>
      <c r="H118" s="101" t="s">
        <v>352</v>
      </c>
    </row>
    <row r="119" spans="2:8" ht="68.25" customHeight="1">
      <c r="B119" s="88" t="s">
        <v>372</v>
      </c>
      <c r="C119" s="88" t="s">
        <v>373</v>
      </c>
      <c r="D119" s="88" t="s">
        <v>455</v>
      </c>
      <c r="E119" s="88" t="s">
        <v>485</v>
      </c>
      <c r="F119" s="82">
        <v>1</v>
      </c>
      <c r="G119" s="82">
        <v>1</v>
      </c>
      <c r="H119" s="101" t="s">
        <v>352</v>
      </c>
    </row>
    <row r="120" spans="2:8" ht="102">
      <c r="B120" s="88" t="s">
        <v>374</v>
      </c>
      <c r="C120" s="88" t="s">
        <v>375</v>
      </c>
      <c r="D120" s="88" t="s">
        <v>376</v>
      </c>
      <c r="E120" s="88" t="s">
        <v>485</v>
      </c>
      <c r="F120" s="82">
        <v>1</v>
      </c>
      <c r="G120" s="82">
        <v>1</v>
      </c>
      <c r="H120" s="101" t="s">
        <v>352</v>
      </c>
    </row>
    <row r="121" spans="2:8" ht="63.75">
      <c r="B121" s="88" t="s">
        <v>377</v>
      </c>
      <c r="C121" s="88" t="s">
        <v>456</v>
      </c>
      <c r="D121" s="88" t="s">
        <v>457</v>
      </c>
      <c r="E121" s="88" t="s">
        <v>486</v>
      </c>
      <c r="F121" s="82">
        <v>1</v>
      </c>
      <c r="G121" s="82">
        <v>1</v>
      </c>
      <c r="H121" s="58" t="s">
        <v>160</v>
      </c>
    </row>
    <row r="122" spans="2:8" ht="102">
      <c r="B122" s="88" t="s">
        <v>378</v>
      </c>
      <c r="C122" s="88" t="s">
        <v>379</v>
      </c>
      <c r="D122" s="88" t="s">
        <v>380</v>
      </c>
      <c r="E122" s="88" t="s">
        <v>458</v>
      </c>
      <c r="F122" s="82">
        <v>1</v>
      </c>
      <c r="G122" s="82">
        <v>0.98</v>
      </c>
      <c r="H122" s="58" t="s">
        <v>160</v>
      </c>
    </row>
    <row r="123" spans="2:8" ht="60.75" customHeight="1">
      <c r="B123" s="88" t="s">
        <v>381</v>
      </c>
      <c r="C123" s="88" t="s">
        <v>459</v>
      </c>
      <c r="D123" s="88" t="s">
        <v>382</v>
      </c>
      <c r="E123" s="88" t="s">
        <v>460</v>
      </c>
      <c r="F123" s="82">
        <v>1</v>
      </c>
      <c r="G123" s="82">
        <v>1</v>
      </c>
      <c r="H123" s="58" t="s">
        <v>160</v>
      </c>
    </row>
    <row r="124" spans="2:8" ht="60.75" customHeight="1">
      <c r="B124" s="88" t="s">
        <v>383</v>
      </c>
      <c r="C124" s="88" t="s">
        <v>461</v>
      </c>
      <c r="D124" s="88" t="s">
        <v>384</v>
      </c>
      <c r="E124" s="88" t="s">
        <v>462</v>
      </c>
      <c r="F124" s="82">
        <v>1</v>
      </c>
      <c r="G124" s="82">
        <v>1</v>
      </c>
      <c r="H124" s="30" t="s">
        <v>385</v>
      </c>
    </row>
    <row r="125" spans="2:8" ht="68.25" customHeight="1">
      <c r="B125" s="88" t="s">
        <v>386</v>
      </c>
      <c r="C125" s="88" t="s">
        <v>387</v>
      </c>
      <c r="D125" s="88" t="s">
        <v>388</v>
      </c>
      <c r="E125" s="88" t="s">
        <v>463</v>
      </c>
      <c r="F125" s="82">
        <v>1</v>
      </c>
      <c r="G125" s="82">
        <v>0.9</v>
      </c>
      <c r="H125" s="58" t="s">
        <v>160</v>
      </c>
    </row>
    <row r="126" spans="2:8" ht="51">
      <c r="B126" s="67" t="s">
        <v>491</v>
      </c>
      <c r="C126" s="67" t="s">
        <v>492</v>
      </c>
      <c r="D126" s="67" t="s">
        <v>497</v>
      </c>
      <c r="E126" s="87" t="s">
        <v>502</v>
      </c>
      <c r="F126" s="32">
        <v>1</v>
      </c>
      <c r="G126" s="32">
        <v>0.7</v>
      </c>
      <c r="H126" s="41" t="s">
        <v>389</v>
      </c>
    </row>
    <row r="127" spans="2:8" ht="71.25" customHeight="1">
      <c r="B127" s="67" t="s">
        <v>487</v>
      </c>
      <c r="C127" s="67" t="s">
        <v>493</v>
      </c>
      <c r="D127" s="67" t="s">
        <v>498</v>
      </c>
      <c r="E127" s="87" t="s">
        <v>502</v>
      </c>
      <c r="F127" s="32">
        <v>1</v>
      </c>
      <c r="G127" s="32">
        <v>1</v>
      </c>
      <c r="H127" s="41" t="s">
        <v>390</v>
      </c>
    </row>
    <row r="128" spans="2:8" ht="45" customHeight="1">
      <c r="B128" s="67" t="s">
        <v>488</v>
      </c>
      <c r="C128" s="67" t="s">
        <v>494</v>
      </c>
      <c r="D128" s="67" t="s">
        <v>499</v>
      </c>
      <c r="E128" s="67" t="s">
        <v>503</v>
      </c>
      <c r="F128" s="32">
        <v>1</v>
      </c>
      <c r="G128" s="32">
        <v>0.75</v>
      </c>
      <c r="H128" s="41" t="s">
        <v>391</v>
      </c>
    </row>
    <row r="129" spans="2:8" ht="58.5" customHeight="1">
      <c r="B129" s="67" t="s">
        <v>489</v>
      </c>
      <c r="C129" s="67" t="s">
        <v>495</v>
      </c>
      <c r="D129" s="67" t="s">
        <v>500</v>
      </c>
      <c r="E129" s="67" t="s">
        <v>504</v>
      </c>
      <c r="F129" s="35">
        <v>0.9</v>
      </c>
      <c r="G129" s="32">
        <v>0.6</v>
      </c>
      <c r="H129" s="41" t="s">
        <v>392</v>
      </c>
    </row>
    <row r="130" spans="2:8" ht="66.75" customHeight="1">
      <c r="B130" s="67" t="s">
        <v>490</v>
      </c>
      <c r="C130" s="67" t="s">
        <v>496</v>
      </c>
      <c r="D130" s="67" t="s">
        <v>501</v>
      </c>
      <c r="E130" s="67" t="s">
        <v>505</v>
      </c>
      <c r="F130" s="32">
        <v>0</v>
      </c>
      <c r="G130" s="32">
        <v>0</v>
      </c>
      <c r="H130" s="41" t="s">
        <v>393</v>
      </c>
    </row>
    <row r="131" spans="2:8" s="17" customFormat="1" ht="98.25" customHeight="1">
      <c r="B131" s="84" t="s">
        <v>394</v>
      </c>
      <c r="C131" s="91" t="s">
        <v>466</v>
      </c>
      <c r="D131" s="84" t="s">
        <v>395</v>
      </c>
      <c r="E131" s="84" t="s">
        <v>464</v>
      </c>
      <c r="F131" s="83">
        <v>0.55000000000000004</v>
      </c>
      <c r="G131" s="84" t="s">
        <v>396</v>
      </c>
      <c r="H131" s="58" t="s">
        <v>160</v>
      </c>
    </row>
    <row r="132" spans="2:8" ht="75" customHeight="1">
      <c r="B132" s="84" t="s">
        <v>397</v>
      </c>
      <c r="C132" s="84" t="s">
        <v>466</v>
      </c>
      <c r="D132" s="84" t="s">
        <v>398</v>
      </c>
      <c r="E132" s="84" t="s">
        <v>464</v>
      </c>
      <c r="F132" s="85">
        <v>0.5</v>
      </c>
      <c r="G132" s="84" t="s">
        <v>396</v>
      </c>
      <c r="H132" s="58" t="s">
        <v>160</v>
      </c>
    </row>
    <row r="133" spans="2:8" ht="63.75">
      <c r="B133" s="84" t="s">
        <v>399</v>
      </c>
      <c r="C133" s="84" t="s">
        <v>466</v>
      </c>
      <c r="D133" s="84" t="s">
        <v>400</v>
      </c>
      <c r="E133" s="84" t="s">
        <v>465</v>
      </c>
      <c r="F133" s="83">
        <v>0.5</v>
      </c>
      <c r="G133" s="84" t="s">
        <v>401</v>
      </c>
      <c r="H133" s="86" t="s">
        <v>402</v>
      </c>
    </row>
    <row r="134" spans="2:8" ht="70.5" customHeight="1">
      <c r="B134" s="84" t="s">
        <v>403</v>
      </c>
      <c r="C134" s="84" t="s">
        <v>466</v>
      </c>
      <c r="D134" s="84" t="s">
        <v>400</v>
      </c>
      <c r="E134" s="84" t="s">
        <v>465</v>
      </c>
      <c r="F134" s="85">
        <v>0.33</v>
      </c>
      <c r="G134" s="84" t="s">
        <v>404</v>
      </c>
      <c r="H134" s="86" t="s">
        <v>402</v>
      </c>
    </row>
    <row r="135" spans="2:8" ht="85.5" customHeight="1">
      <c r="B135" s="84" t="s">
        <v>405</v>
      </c>
      <c r="C135" s="84" t="s">
        <v>466</v>
      </c>
      <c r="D135" s="84" t="s">
        <v>400</v>
      </c>
      <c r="E135" s="84" t="s">
        <v>465</v>
      </c>
      <c r="F135" s="83">
        <v>0.5</v>
      </c>
      <c r="G135" s="84" t="s">
        <v>406</v>
      </c>
      <c r="H135" s="86" t="s">
        <v>402</v>
      </c>
    </row>
    <row r="136" spans="2:8" ht="63.75">
      <c r="B136" s="84" t="s">
        <v>407</v>
      </c>
      <c r="C136" s="84" t="s">
        <v>466</v>
      </c>
      <c r="D136" s="84" t="s">
        <v>400</v>
      </c>
      <c r="E136" s="84" t="s">
        <v>467</v>
      </c>
      <c r="F136" s="83">
        <v>0.5</v>
      </c>
      <c r="G136" s="68" t="s">
        <v>408</v>
      </c>
      <c r="H136" s="86" t="s">
        <v>402</v>
      </c>
    </row>
    <row r="137" spans="2:8" ht="63.75">
      <c r="B137" s="84" t="s">
        <v>409</v>
      </c>
      <c r="C137" s="84" t="s">
        <v>466</v>
      </c>
      <c r="D137" s="84" t="s">
        <v>400</v>
      </c>
      <c r="E137" s="84" t="s">
        <v>467</v>
      </c>
      <c r="F137" s="83">
        <v>0.33</v>
      </c>
      <c r="G137" s="68" t="s">
        <v>408</v>
      </c>
      <c r="H137" s="86" t="s">
        <v>402</v>
      </c>
    </row>
    <row r="138" spans="2:8" ht="63.75">
      <c r="B138" s="84" t="s">
        <v>410</v>
      </c>
      <c r="C138" s="84" t="s">
        <v>466</v>
      </c>
      <c r="D138" s="84" t="s">
        <v>400</v>
      </c>
      <c r="E138" s="84" t="s">
        <v>465</v>
      </c>
      <c r="F138" s="83">
        <v>0.5</v>
      </c>
      <c r="G138" s="68" t="s">
        <v>411</v>
      </c>
      <c r="H138" s="86" t="s">
        <v>412</v>
      </c>
    </row>
    <row r="139" spans="2:8" ht="63.75">
      <c r="B139" s="84" t="s">
        <v>413</v>
      </c>
      <c r="C139" s="84" t="s">
        <v>466</v>
      </c>
      <c r="D139" s="84" t="s">
        <v>400</v>
      </c>
      <c r="E139" s="84" t="s">
        <v>465</v>
      </c>
      <c r="F139" s="83">
        <v>0.5</v>
      </c>
      <c r="G139" s="68"/>
      <c r="H139" s="86" t="s">
        <v>402</v>
      </c>
    </row>
    <row r="140" spans="2:8" ht="120.75" customHeight="1">
      <c r="B140" s="84" t="s">
        <v>414</v>
      </c>
      <c r="C140" s="84" t="s">
        <v>466</v>
      </c>
      <c r="D140" s="84" t="s">
        <v>400</v>
      </c>
      <c r="E140" s="84" t="s">
        <v>465</v>
      </c>
      <c r="F140" s="83">
        <v>0.5</v>
      </c>
      <c r="G140" s="68" t="s">
        <v>415</v>
      </c>
      <c r="H140" s="86" t="s">
        <v>402</v>
      </c>
    </row>
    <row r="141" spans="2:8" ht="125.25" customHeight="1">
      <c r="B141" s="84" t="s">
        <v>414</v>
      </c>
      <c r="C141" s="84" t="s">
        <v>468</v>
      </c>
      <c r="D141" s="84" t="s">
        <v>400</v>
      </c>
      <c r="E141" s="84" t="s">
        <v>465</v>
      </c>
      <c r="F141" s="83">
        <v>0.5</v>
      </c>
      <c r="G141" s="68" t="s">
        <v>415</v>
      </c>
      <c r="H141" s="86" t="s">
        <v>402</v>
      </c>
    </row>
    <row r="142" spans="2:8" ht="63.75">
      <c r="B142" s="84" t="s">
        <v>416</v>
      </c>
      <c r="C142" s="84" t="s">
        <v>466</v>
      </c>
      <c r="D142" s="84" t="s">
        <v>400</v>
      </c>
      <c r="E142" s="84" t="s">
        <v>465</v>
      </c>
      <c r="F142" s="83">
        <v>0.33</v>
      </c>
      <c r="G142" s="84" t="s">
        <v>417</v>
      </c>
      <c r="H142" s="58" t="s">
        <v>160</v>
      </c>
    </row>
    <row r="143" spans="2:8" ht="68.25" customHeight="1">
      <c r="B143" s="84" t="s">
        <v>418</v>
      </c>
      <c r="C143" s="84" t="s">
        <v>466</v>
      </c>
      <c r="D143" s="84" t="s">
        <v>400</v>
      </c>
      <c r="E143" s="84" t="s">
        <v>465</v>
      </c>
      <c r="F143" s="83">
        <v>0.5</v>
      </c>
      <c r="G143" s="68" t="s">
        <v>408</v>
      </c>
      <c r="H143" s="86" t="s">
        <v>402</v>
      </c>
    </row>
    <row r="144" spans="2:8" ht="63.75">
      <c r="B144" s="84" t="s">
        <v>419</v>
      </c>
      <c r="C144" s="84" t="s">
        <v>466</v>
      </c>
      <c r="D144" s="84" t="s">
        <v>400</v>
      </c>
      <c r="E144" s="84" t="s">
        <v>467</v>
      </c>
      <c r="F144" s="83">
        <v>1</v>
      </c>
      <c r="G144" s="68" t="s">
        <v>420</v>
      </c>
      <c r="H144" s="86" t="s">
        <v>402</v>
      </c>
    </row>
    <row r="145" spans="2:8" ht="63.75">
      <c r="B145" s="84" t="s">
        <v>421</v>
      </c>
      <c r="C145" s="84" t="s">
        <v>466</v>
      </c>
      <c r="D145" s="84" t="s">
        <v>400</v>
      </c>
      <c r="E145" s="84" t="s">
        <v>467</v>
      </c>
      <c r="F145" s="83">
        <v>1</v>
      </c>
      <c r="G145" s="68" t="s">
        <v>420</v>
      </c>
      <c r="H145" s="86" t="s">
        <v>402</v>
      </c>
    </row>
    <row r="146" spans="2:8" ht="63.75">
      <c r="B146" s="84" t="s">
        <v>422</v>
      </c>
      <c r="C146" s="84" t="s">
        <v>466</v>
      </c>
      <c r="D146" s="84" t="s">
        <v>400</v>
      </c>
      <c r="E146" s="84" t="s">
        <v>469</v>
      </c>
      <c r="F146" s="83">
        <v>1</v>
      </c>
      <c r="G146" s="68" t="s">
        <v>411</v>
      </c>
      <c r="H146" s="58" t="s">
        <v>160</v>
      </c>
    </row>
    <row r="147" spans="2:8" ht="63.75">
      <c r="B147" s="84" t="s">
        <v>423</v>
      </c>
      <c r="C147" s="84" t="s">
        <v>466</v>
      </c>
      <c r="D147" s="84" t="s">
        <v>400</v>
      </c>
      <c r="E147" s="84" t="s">
        <v>469</v>
      </c>
      <c r="F147" s="83">
        <v>1</v>
      </c>
      <c r="G147" s="68" t="s">
        <v>408</v>
      </c>
      <c r="H147" s="86" t="s">
        <v>402</v>
      </c>
    </row>
    <row r="148" spans="2:8" ht="63.75">
      <c r="B148" s="84" t="s">
        <v>424</v>
      </c>
      <c r="C148" s="84" t="s">
        <v>466</v>
      </c>
      <c r="D148" s="84" t="s">
        <v>400</v>
      </c>
      <c r="E148" s="84" t="s">
        <v>469</v>
      </c>
      <c r="F148" s="83">
        <v>1</v>
      </c>
      <c r="G148" s="68" t="s">
        <v>408</v>
      </c>
      <c r="H148" s="86" t="s">
        <v>402</v>
      </c>
    </row>
    <row r="149" spans="2:8" ht="63.75">
      <c r="B149" s="84" t="s">
        <v>425</v>
      </c>
      <c r="C149" s="84" t="s">
        <v>466</v>
      </c>
      <c r="D149" s="84" t="s">
        <v>400</v>
      </c>
      <c r="E149" s="84" t="s">
        <v>469</v>
      </c>
      <c r="F149" s="83">
        <v>1</v>
      </c>
      <c r="G149" s="68" t="s">
        <v>408</v>
      </c>
      <c r="H149" s="86" t="s">
        <v>402</v>
      </c>
    </row>
    <row r="150" spans="2:8" ht="63.75">
      <c r="B150" s="84" t="s">
        <v>426</v>
      </c>
      <c r="C150" s="84" t="s">
        <v>466</v>
      </c>
      <c r="D150" s="84" t="s">
        <v>400</v>
      </c>
      <c r="E150" s="84" t="s">
        <v>470</v>
      </c>
      <c r="F150" s="83">
        <v>1</v>
      </c>
      <c r="G150" s="68" t="s">
        <v>408</v>
      </c>
      <c r="H150" s="86" t="s">
        <v>402</v>
      </c>
    </row>
    <row r="151" spans="2:8" ht="66.75" customHeight="1">
      <c r="B151" s="84" t="s">
        <v>427</v>
      </c>
      <c r="C151" s="84" t="s">
        <v>466</v>
      </c>
      <c r="D151" s="84" t="s">
        <v>400</v>
      </c>
      <c r="E151" s="84" t="s">
        <v>469</v>
      </c>
      <c r="F151" s="83">
        <v>0.33</v>
      </c>
      <c r="G151" s="68" t="s">
        <v>420</v>
      </c>
      <c r="H151" s="58" t="s">
        <v>160</v>
      </c>
    </row>
    <row r="152" spans="2:8" ht="63.75">
      <c r="B152" s="84" t="s">
        <v>428</v>
      </c>
      <c r="C152" s="84" t="s">
        <v>466</v>
      </c>
      <c r="D152" s="84" t="s">
        <v>400</v>
      </c>
      <c r="E152" s="84" t="s">
        <v>469</v>
      </c>
      <c r="F152" s="83">
        <v>0.5</v>
      </c>
      <c r="G152" s="84" t="s">
        <v>429</v>
      </c>
      <c r="H152" s="86" t="s">
        <v>402</v>
      </c>
    </row>
    <row r="153" spans="2:8" ht="63.75">
      <c r="B153" s="84" t="s">
        <v>430</v>
      </c>
      <c r="C153" s="84" t="s">
        <v>466</v>
      </c>
      <c r="D153" s="84" t="s">
        <v>400</v>
      </c>
      <c r="E153" s="84" t="s">
        <v>469</v>
      </c>
      <c r="F153" s="83">
        <v>0.5</v>
      </c>
      <c r="G153" s="84" t="s">
        <v>431</v>
      </c>
      <c r="H153" s="86" t="s">
        <v>402</v>
      </c>
    </row>
    <row r="154" spans="2:8" ht="63.75">
      <c r="B154" s="84" t="s">
        <v>432</v>
      </c>
      <c r="C154" s="84" t="s">
        <v>466</v>
      </c>
      <c r="D154" s="84" t="s">
        <v>400</v>
      </c>
      <c r="E154" s="84" t="s">
        <v>469</v>
      </c>
      <c r="F154" s="83">
        <v>1</v>
      </c>
      <c r="G154" s="68" t="s">
        <v>433</v>
      </c>
      <c r="H154" s="86" t="s">
        <v>402</v>
      </c>
    </row>
    <row r="155" spans="2:8" ht="63.75">
      <c r="B155" s="84" t="s">
        <v>434</v>
      </c>
      <c r="C155" s="84" t="s">
        <v>466</v>
      </c>
      <c r="D155" s="84" t="s">
        <v>400</v>
      </c>
      <c r="E155" s="84" t="s">
        <v>469</v>
      </c>
      <c r="F155" s="83">
        <v>0.33</v>
      </c>
      <c r="G155" s="68" t="s">
        <v>408</v>
      </c>
      <c r="H155" s="86" t="s">
        <v>402</v>
      </c>
    </row>
    <row r="156" spans="2:8" ht="63.75">
      <c r="B156" s="84" t="s">
        <v>435</v>
      </c>
      <c r="C156" s="84" t="s">
        <v>466</v>
      </c>
      <c r="D156" s="84" t="s">
        <v>400</v>
      </c>
      <c r="E156" s="84" t="s">
        <v>469</v>
      </c>
      <c r="F156" s="83">
        <v>0.5</v>
      </c>
      <c r="G156" s="68" t="s">
        <v>408</v>
      </c>
      <c r="H156" s="86" t="s">
        <v>402</v>
      </c>
    </row>
    <row r="157" spans="2:8" ht="73.5" customHeight="1">
      <c r="B157" s="84" t="s">
        <v>436</v>
      </c>
      <c r="C157" s="84" t="s">
        <v>466</v>
      </c>
      <c r="D157" s="84" t="s">
        <v>400</v>
      </c>
      <c r="E157" s="84" t="s">
        <v>469</v>
      </c>
      <c r="F157" s="83">
        <v>0.5</v>
      </c>
      <c r="G157" s="68" t="s">
        <v>408</v>
      </c>
      <c r="H157" s="86" t="s">
        <v>402</v>
      </c>
    </row>
    <row r="158" spans="2:8" ht="66.75" customHeight="1">
      <c r="B158" s="84" t="s">
        <v>437</v>
      </c>
      <c r="C158" s="84" t="s">
        <v>466</v>
      </c>
      <c r="D158" s="84" t="s">
        <v>400</v>
      </c>
      <c r="E158" s="84" t="s">
        <v>467</v>
      </c>
      <c r="F158" s="83">
        <v>0.5</v>
      </c>
      <c r="G158" s="68" t="s">
        <v>408</v>
      </c>
      <c r="H158" s="86" t="s">
        <v>402</v>
      </c>
    </row>
    <row r="159" spans="2:8" ht="135.75" customHeight="1">
      <c r="B159" s="84" t="s">
        <v>438</v>
      </c>
      <c r="C159" s="84" t="s">
        <v>466</v>
      </c>
      <c r="D159" s="84" t="s">
        <v>471</v>
      </c>
      <c r="E159" s="84" t="s">
        <v>467</v>
      </c>
      <c r="F159" s="83">
        <v>0.33</v>
      </c>
      <c r="G159" s="68" t="s">
        <v>439</v>
      </c>
      <c r="H159" s="58" t="s">
        <v>160</v>
      </c>
    </row>
    <row r="160" spans="2:8" ht="121.5" customHeight="1">
      <c r="B160" s="84" t="s">
        <v>440</v>
      </c>
      <c r="C160" s="84" t="s">
        <v>466</v>
      </c>
      <c r="D160" s="84" t="s">
        <v>471</v>
      </c>
      <c r="E160" s="84" t="s">
        <v>467</v>
      </c>
      <c r="F160" s="83">
        <v>0.33</v>
      </c>
      <c r="G160" s="68" t="s">
        <v>439</v>
      </c>
      <c r="H160" s="58" t="s">
        <v>160</v>
      </c>
    </row>
    <row r="161" spans="2:8" ht="60.75" customHeight="1">
      <c r="B161" s="84" t="s">
        <v>441</v>
      </c>
      <c r="C161" s="84"/>
      <c r="D161" s="84" t="s">
        <v>400</v>
      </c>
      <c r="E161" s="84"/>
      <c r="F161" s="83">
        <v>0.33</v>
      </c>
      <c r="G161" s="68" t="s">
        <v>420</v>
      </c>
      <c r="H161" s="58" t="s">
        <v>160</v>
      </c>
    </row>
    <row r="162" spans="2:8" ht="110.25" customHeight="1">
      <c r="B162" s="84" t="s">
        <v>473</v>
      </c>
      <c r="C162" s="84" t="s">
        <v>466</v>
      </c>
      <c r="D162" s="84" t="s">
        <v>400</v>
      </c>
      <c r="E162" s="84" t="s">
        <v>467</v>
      </c>
      <c r="F162" s="83">
        <v>0.5</v>
      </c>
      <c r="G162" s="84" t="s">
        <v>442</v>
      </c>
      <c r="H162" s="86" t="s">
        <v>402</v>
      </c>
    </row>
    <row r="163" spans="2:8" ht="69" customHeight="1">
      <c r="B163" s="67" t="s">
        <v>472</v>
      </c>
      <c r="C163" s="67" t="s">
        <v>169</v>
      </c>
      <c r="D163" s="67" t="s">
        <v>161</v>
      </c>
      <c r="E163" s="67" t="s">
        <v>162</v>
      </c>
      <c r="F163" s="77" t="s">
        <v>310</v>
      </c>
      <c r="G163" s="67" t="s">
        <v>170</v>
      </c>
      <c r="H163" s="41" t="s">
        <v>164</v>
      </c>
    </row>
    <row r="164" spans="2:8" ht="21.75" customHeight="1">
      <c r="B164" s="116" t="s">
        <v>103</v>
      </c>
      <c r="C164" s="117"/>
      <c r="D164" s="117"/>
      <c r="E164" s="117"/>
      <c r="F164" s="117"/>
      <c r="G164" s="117"/>
      <c r="H164" s="117"/>
    </row>
    <row r="165" spans="2:8" ht="15.75">
      <c r="B165" s="11"/>
      <c r="C165" s="11"/>
      <c r="D165" s="11"/>
      <c r="E165" s="11"/>
      <c r="F165" s="11"/>
      <c r="G165" s="11"/>
      <c r="H165" s="11"/>
    </row>
    <row r="166" spans="2:8" ht="17.25">
      <c r="B166" s="159" t="s">
        <v>36</v>
      </c>
      <c r="C166" s="159"/>
      <c r="D166" s="159"/>
      <c r="E166" s="159"/>
      <c r="F166" s="159"/>
      <c r="G166" s="159"/>
      <c r="H166" s="159"/>
    </row>
    <row r="167" spans="2:8" ht="15.75">
      <c r="B167" s="61" t="s">
        <v>37</v>
      </c>
      <c r="C167" s="61" t="s">
        <v>38</v>
      </c>
      <c r="D167" s="61" t="s">
        <v>95</v>
      </c>
      <c r="E167" s="61" t="s">
        <v>39</v>
      </c>
      <c r="F167" s="61" t="s">
        <v>40</v>
      </c>
      <c r="G167" s="62" t="s">
        <v>41</v>
      </c>
      <c r="H167" s="61" t="s">
        <v>42</v>
      </c>
    </row>
    <row r="168" spans="2:8" ht="51">
      <c r="B168" s="75">
        <v>405835</v>
      </c>
      <c r="C168" s="63" t="s">
        <v>246</v>
      </c>
      <c r="D168" s="76">
        <v>44656</v>
      </c>
      <c r="E168" s="66">
        <v>600000000</v>
      </c>
      <c r="F168" s="38" t="s">
        <v>247</v>
      </c>
      <c r="G168" s="38" t="s">
        <v>248</v>
      </c>
      <c r="H168" s="63" t="s">
        <v>249</v>
      </c>
    </row>
    <row r="169" spans="2:8" ht="38.25">
      <c r="B169" s="75">
        <v>408358</v>
      </c>
      <c r="C169" s="63" t="s">
        <v>250</v>
      </c>
      <c r="D169" s="76">
        <v>44685</v>
      </c>
      <c r="E169" s="66">
        <v>100000000</v>
      </c>
      <c r="F169" s="38" t="s">
        <v>251</v>
      </c>
      <c r="G169" s="38" t="s">
        <v>248</v>
      </c>
      <c r="H169" s="63" t="s">
        <v>252</v>
      </c>
    </row>
    <row r="170" spans="2:8" ht="58.5" customHeight="1">
      <c r="B170" s="75">
        <v>405265</v>
      </c>
      <c r="C170" s="63" t="s">
        <v>253</v>
      </c>
      <c r="D170" s="76">
        <v>44691</v>
      </c>
      <c r="E170" s="66">
        <v>130878828</v>
      </c>
      <c r="F170" s="38" t="s">
        <v>254</v>
      </c>
      <c r="G170" s="38" t="s">
        <v>248</v>
      </c>
      <c r="H170" s="63" t="s">
        <v>255</v>
      </c>
    </row>
    <row r="171" spans="2:8" ht="48" customHeight="1">
      <c r="B171" s="75">
        <v>413198</v>
      </c>
      <c r="C171" s="63" t="s">
        <v>256</v>
      </c>
      <c r="D171" s="76">
        <v>44692</v>
      </c>
      <c r="E171" s="66">
        <v>2121666000</v>
      </c>
      <c r="F171" s="38" t="s">
        <v>257</v>
      </c>
      <c r="G171" s="38" t="s">
        <v>248</v>
      </c>
      <c r="H171" s="63" t="s">
        <v>258</v>
      </c>
    </row>
    <row r="172" spans="2:8" ht="66.75" customHeight="1">
      <c r="B172" s="75">
        <v>406847</v>
      </c>
      <c r="C172" s="63" t="s">
        <v>259</v>
      </c>
      <c r="D172" s="76">
        <v>44693</v>
      </c>
      <c r="E172" s="66">
        <v>846333666</v>
      </c>
      <c r="F172" s="38" t="s">
        <v>260</v>
      </c>
      <c r="G172" s="38" t="s">
        <v>248</v>
      </c>
      <c r="H172" s="63" t="s">
        <v>261</v>
      </c>
    </row>
    <row r="173" spans="2:8" s="17" customFormat="1" ht="57.75" customHeight="1">
      <c r="B173" s="75">
        <v>405278</v>
      </c>
      <c r="C173" s="63" t="s">
        <v>262</v>
      </c>
      <c r="D173" s="76">
        <v>44694</v>
      </c>
      <c r="E173" s="66">
        <v>270000000</v>
      </c>
      <c r="F173" s="88" t="s">
        <v>263</v>
      </c>
      <c r="G173" s="38" t="s">
        <v>248</v>
      </c>
      <c r="H173" s="63" t="s">
        <v>264</v>
      </c>
    </row>
    <row r="174" spans="2:8" ht="74.25" customHeight="1">
      <c r="B174" s="75">
        <v>405990</v>
      </c>
      <c r="C174" s="63" t="s">
        <v>265</v>
      </c>
      <c r="D174" s="76">
        <v>44706</v>
      </c>
      <c r="E174" s="66">
        <v>364800000</v>
      </c>
      <c r="F174" s="38" t="s">
        <v>266</v>
      </c>
      <c r="G174" s="38" t="s">
        <v>248</v>
      </c>
      <c r="H174" s="63" t="s">
        <v>267</v>
      </c>
    </row>
    <row r="175" spans="2:8" ht="74.25" customHeight="1">
      <c r="B175" s="75">
        <v>405990</v>
      </c>
      <c r="C175" s="63" t="s">
        <v>265</v>
      </c>
      <c r="D175" s="76">
        <v>44711</v>
      </c>
      <c r="E175" s="66">
        <v>562500000</v>
      </c>
      <c r="F175" s="38" t="s">
        <v>268</v>
      </c>
      <c r="G175" s="38" t="s">
        <v>248</v>
      </c>
      <c r="H175" s="63" t="s">
        <v>269</v>
      </c>
    </row>
    <row r="176" spans="2:8" ht="55.5" customHeight="1">
      <c r="B176" s="75">
        <v>413721</v>
      </c>
      <c r="C176" s="63" t="s">
        <v>270</v>
      </c>
      <c r="D176" s="76">
        <v>44712</v>
      </c>
      <c r="E176" s="66">
        <v>125000000</v>
      </c>
      <c r="F176" s="88" t="s">
        <v>271</v>
      </c>
      <c r="G176" s="38" t="s">
        <v>248</v>
      </c>
      <c r="H176" s="63" t="s">
        <v>272</v>
      </c>
    </row>
    <row r="177" spans="2:8" ht="57.75" customHeight="1">
      <c r="B177" s="75">
        <v>408785</v>
      </c>
      <c r="C177" s="63" t="s">
        <v>273</v>
      </c>
      <c r="D177" s="76">
        <v>44718</v>
      </c>
      <c r="E177" s="66">
        <v>77000000</v>
      </c>
      <c r="F177" s="88" t="s">
        <v>274</v>
      </c>
      <c r="G177" s="38" t="s">
        <v>248</v>
      </c>
      <c r="H177" s="63" t="s">
        <v>275</v>
      </c>
    </row>
    <row r="178" spans="2:8" ht="47.25" customHeight="1">
      <c r="B178" s="75">
        <v>405268</v>
      </c>
      <c r="C178" s="63" t="s">
        <v>276</v>
      </c>
      <c r="D178" s="76">
        <v>44725</v>
      </c>
      <c r="E178" s="66">
        <v>111600000</v>
      </c>
      <c r="F178" s="38" t="s">
        <v>277</v>
      </c>
      <c r="G178" s="38" t="s">
        <v>248</v>
      </c>
      <c r="H178" s="63" t="s">
        <v>278</v>
      </c>
    </row>
    <row r="179" spans="2:8" ht="112.5" customHeight="1">
      <c r="B179" s="75">
        <v>408636</v>
      </c>
      <c r="C179" s="63" t="s">
        <v>279</v>
      </c>
      <c r="D179" s="76">
        <v>44726</v>
      </c>
      <c r="E179" s="66">
        <v>837000000</v>
      </c>
      <c r="F179" s="38" t="s">
        <v>280</v>
      </c>
      <c r="G179" s="38" t="s">
        <v>248</v>
      </c>
      <c r="H179" s="63" t="s">
        <v>281</v>
      </c>
    </row>
    <row r="180" spans="2:8" s="17" customFormat="1" ht="58.5" customHeight="1">
      <c r="B180" s="75">
        <v>414889</v>
      </c>
      <c r="C180" s="63" t="s">
        <v>282</v>
      </c>
      <c r="D180" s="76">
        <v>44726</v>
      </c>
      <c r="E180" s="66">
        <v>600000000</v>
      </c>
      <c r="F180" s="38" t="s">
        <v>283</v>
      </c>
      <c r="G180" s="38" t="s">
        <v>248</v>
      </c>
      <c r="H180" s="63" t="s">
        <v>284</v>
      </c>
    </row>
    <row r="181" spans="2:8" ht="89.25" customHeight="1">
      <c r="B181" s="75">
        <v>405280</v>
      </c>
      <c r="C181" s="63" t="s">
        <v>285</v>
      </c>
      <c r="D181" s="76">
        <v>44726</v>
      </c>
      <c r="E181" s="66">
        <v>2650000000</v>
      </c>
      <c r="F181" s="38" t="s">
        <v>186</v>
      </c>
      <c r="G181" s="38" t="s">
        <v>248</v>
      </c>
      <c r="H181" s="63" t="s">
        <v>286</v>
      </c>
    </row>
    <row r="182" spans="2:8" ht="137.25" customHeight="1">
      <c r="B182" s="75">
        <v>406797</v>
      </c>
      <c r="C182" s="63" t="s">
        <v>287</v>
      </c>
      <c r="D182" s="76">
        <v>44728</v>
      </c>
      <c r="E182" s="66">
        <v>1825000000</v>
      </c>
      <c r="F182" s="38" t="s">
        <v>288</v>
      </c>
      <c r="G182" s="38" t="s">
        <v>248</v>
      </c>
      <c r="H182" s="63" t="s">
        <v>289</v>
      </c>
    </row>
    <row r="183" spans="2:8" ht="72.75" customHeight="1">
      <c r="B183" s="75">
        <v>405282</v>
      </c>
      <c r="C183" s="63" t="s">
        <v>290</v>
      </c>
      <c r="D183" s="76">
        <v>44728</v>
      </c>
      <c r="E183" s="66">
        <v>98910886</v>
      </c>
      <c r="F183" s="38" t="s">
        <v>291</v>
      </c>
      <c r="G183" s="38" t="s">
        <v>248</v>
      </c>
      <c r="H183" s="63" t="s">
        <v>292</v>
      </c>
    </row>
    <row r="184" spans="2:8" ht="63" customHeight="1">
      <c r="B184" s="75">
        <v>408592</v>
      </c>
      <c r="C184" s="63" t="s">
        <v>293</v>
      </c>
      <c r="D184" s="76">
        <v>44733</v>
      </c>
      <c r="E184" s="66">
        <v>12938100</v>
      </c>
      <c r="F184" s="38" t="s">
        <v>294</v>
      </c>
      <c r="G184" s="38" t="s">
        <v>248</v>
      </c>
      <c r="H184" s="63" t="s">
        <v>295</v>
      </c>
    </row>
    <row r="185" spans="2:8" ht="57" customHeight="1">
      <c r="B185" s="75">
        <v>407525</v>
      </c>
      <c r="C185" s="63" t="s">
        <v>296</v>
      </c>
      <c r="D185" s="76">
        <v>44734</v>
      </c>
      <c r="E185" s="66">
        <v>1099988000</v>
      </c>
      <c r="F185" s="38" t="s">
        <v>297</v>
      </c>
      <c r="G185" s="38" t="s">
        <v>248</v>
      </c>
      <c r="H185" s="63" t="s">
        <v>298</v>
      </c>
    </row>
    <row r="186" spans="2:8" ht="86.25" customHeight="1">
      <c r="B186" s="75">
        <v>405275</v>
      </c>
      <c r="C186" s="63" t="s">
        <v>299</v>
      </c>
      <c r="D186" s="76">
        <v>44734</v>
      </c>
      <c r="E186" s="66">
        <v>218425019</v>
      </c>
      <c r="F186" s="38" t="s">
        <v>300</v>
      </c>
      <c r="G186" s="38" t="s">
        <v>248</v>
      </c>
      <c r="H186" s="67" t="s">
        <v>301</v>
      </c>
    </row>
    <row r="187" spans="2:8" ht="51" customHeight="1">
      <c r="B187" s="75">
        <v>408698</v>
      </c>
      <c r="C187" s="63" t="s">
        <v>302</v>
      </c>
      <c r="D187" s="76">
        <v>44740</v>
      </c>
      <c r="E187" s="66">
        <v>14400000</v>
      </c>
      <c r="F187" s="68" t="s">
        <v>303</v>
      </c>
      <c r="G187" s="38" t="s">
        <v>248</v>
      </c>
      <c r="H187" s="67" t="s">
        <v>304</v>
      </c>
    </row>
    <row r="188" spans="2:8" ht="26.25" customHeight="1">
      <c r="B188" s="116" t="s">
        <v>104</v>
      </c>
      <c r="C188" s="117"/>
      <c r="D188" s="117"/>
      <c r="E188" s="117"/>
      <c r="F188" s="117"/>
      <c r="G188" s="117"/>
      <c r="H188" s="117"/>
    </row>
    <row r="189" spans="2:8" ht="46.5" customHeight="1">
      <c r="B189" s="11"/>
      <c r="C189" s="11"/>
      <c r="D189" s="11"/>
      <c r="E189" s="11"/>
      <c r="F189" s="11"/>
      <c r="G189" s="11"/>
      <c r="H189" s="11"/>
    </row>
    <row r="190" spans="2:8" s="17" customFormat="1" ht="17.25">
      <c r="B190" s="158" t="s">
        <v>102</v>
      </c>
      <c r="C190" s="158"/>
      <c r="D190" s="158"/>
      <c r="E190" s="158"/>
      <c r="F190" s="158"/>
      <c r="G190" s="158"/>
      <c r="H190" s="158"/>
    </row>
    <row r="191" spans="2:8" ht="15.75">
      <c r="B191" s="51" t="s">
        <v>43</v>
      </c>
      <c r="C191" s="51" t="s">
        <v>44</v>
      </c>
      <c r="D191" s="51" t="s">
        <v>22</v>
      </c>
      <c r="E191" s="51" t="s">
        <v>45</v>
      </c>
      <c r="F191" s="51" t="s">
        <v>46</v>
      </c>
      <c r="G191" s="51" t="s">
        <v>47</v>
      </c>
      <c r="H191" s="57" t="s">
        <v>48</v>
      </c>
    </row>
    <row r="192" spans="2:8" ht="34.5" customHeight="1">
      <c r="B192" s="93">
        <v>100</v>
      </c>
      <c r="C192" s="93"/>
      <c r="D192" s="94" t="s">
        <v>187</v>
      </c>
      <c r="E192" s="95">
        <v>167332841626</v>
      </c>
      <c r="F192" s="96">
        <v>71475523211</v>
      </c>
      <c r="G192" s="96">
        <f>+E192-F192</f>
        <v>95857318415</v>
      </c>
      <c r="H192" s="154" t="s">
        <v>188</v>
      </c>
    </row>
    <row r="193" spans="2:8" ht="30">
      <c r="B193" s="69"/>
      <c r="C193" s="69">
        <v>110</v>
      </c>
      <c r="D193" s="71" t="s">
        <v>189</v>
      </c>
      <c r="E193" s="70">
        <v>104697934380</v>
      </c>
      <c r="F193" s="73">
        <v>45629260874</v>
      </c>
      <c r="G193" s="73">
        <f t="shared" ref="G193:G228" si="1">+E193-F193</f>
        <v>59068673506</v>
      </c>
      <c r="H193" s="155"/>
    </row>
    <row r="194" spans="2:8" ht="30">
      <c r="B194" s="69"/>
      <c r="C194" s="69">
        <v>120</v>
      </c>
      <c r="D194" s="71" t="s">
        <v>190</v>
      </c>
      <c r="E194" s="70">
        <v>3502128000</v>
      </c>
      <c r="F194" s="73">
        <v>1650837500</v>
      </c>
      <c r="G194" s="73">
        <f t="shared" si="1"/>
        <v>1851290500</v>
      </c>
      <c r="H194" s="155"/>
    </row>
    <row r="195" spans="2:8" ht="30">
      <c r="B195" s="69"/>
      <c r="C195" s="69">
        <v>130</v>
      </c>
      <c r="D195" s="71" t="s">
        <v>191</v>
      </c>
      <c r="E195" s="70">
        <v>35736498510</v>
      </c>
      <c r="F195" s="73">
        <v>14591421372</v>
      </c>
      <c r="G195" s="73">
        <f t="shared" si="1"/>
        <v>21145077138</v>
      </c>
      <c r="H195" s="155"/>
    </row>
    <row r="196" spans="2:8" ht="30">
      <c r="B196" s="69"/>
      <c r="C196" s="69">
        <v>140</v>
      </c>
      <c r="D196" s="71" t="s">
        <v>192</v>
      </c>
      <c r="E196" s="70">
        <v>20286555033</v>
      </c>
      <c r="F196" s="73">
        <v>7966436981</v>
      </c>
      <c r="G196" s="73">
        <f t="shared" si="1"/>
        <v>12320118052</v>
      </c>
      <c r="H196" s="155"/>
    </row>
    <row r="197" spans="2:8" ht="44.25" customHeight="1">
      <c r="B197" s="69"/>
      <c r="C197" s="69">
        <v>190</v>
      </c>
      <c r="D197" s="71" t="s">
        <v>193</v>
      </c>
      <c r="E197" s="70">
        <v>3109725703</v>
      </c>
      <c r="F197" s="73">
        <v>1637566484</v>
      </c>
      <c r="G197" s="73">
        <f t="shared" si="1"/>
        <v>1472159219</v>
      </c>
      <c r="H197" s="155"/>
    </row>
    <row r="198" spans="2:8" ht="30">
      <c r="B198" s="93">
        <v>200</v>
      </c>
      <c r="C198" s="93"/>
      <c r="D198" s="94" t="s">
        <v>194</v>
      </c>
      <c r="E198" s="95">
        <v>71941086682</v>
      </c>
      <c r="F198" s="96">
        <v>11120845944</v>
      </c>
      <c r="G198" s="96">
        <f t="shared" si="1"/>
        <v>60820240738</v>
      </c>
      <c r="H198" s="155"/>
    </row>
    <row r="199" spans="2:8" ht="35.25" customHeight="1">
      <c r="B199" s="69"/>
      <c r="C199" s="69">
        <v>210</v>
      </c>
      <c r="D199" s="71" t="s">
        <v>195</v>
      </c>
      <c r="E199" s="70">
        <v>7146392088</v>
      </c>
      <c r="F199" s="73">
        <v>2404318309</v>
      </c>
      <c r="G199" s="73">
        <f t="shared" si="1"/>
        <v>4742073779</v>
      </c>
      <c r="H199" s="155"/>
    </row>
    <row r="200" spans="2:8" ht="33.75" customHeight="1">
      <c r="B200" s="69"/>
      <c r="C200" s="69">
        <v>220</v>
      </c>
      <c r="D200" s="71" t="s">
        <v>196</v>
      </c>
      <c r="E200" s="70">
        <v>313014600</v>
      </c>
      <c r="F200" s="73">
        <v>3956366</v>
      </c>
      <c r="G200" s="73">
        <f t="shared" si="1"/>
        <v>309058234</v>
      </c>
      <c r="H200" s="155"/>
    </row>
    <row r="201" spans="2:8" ht="35.25" customHeight="1">
      <c r="B201" s="69"/>
      <c r="C201" s="69">
        <v>230</v>
      </c>
      <c r="D201" s="71" t="s">
        <v>197</v>
      </c>
      <c r="E201" s="70">
        <v>2819918988</v>
      </c>
      <c r="F201" s="73">
        <v>867508093</v>
      </c>
      <c r="G201" s="73">
        <f t="shared" si="1"/>
        <v>1952410895</v>
      </c>
      <c r="H201" s="155"/>
    </row>
    <row r="202" spans="2:8" ht="67.5" customHeight="1">
      <c r="B202" s="69"/>
      <c r="C202" s="69">
        <v>240</v>
      </c>
      <c r="D202" s="71" t="s">
        <v>223</v>
      </c>
      <c r="E202" s="70">
        <v>40012595684</v>
      </c>
      <c r="F202" s="73">
        <v>4821609941</v>
      </c>
      <c r="G202" s="73">
        <f t="shared" si="1"/>
        <v>35190985743</v>
      </c>
      <c r="H202" s="155"/>
    </row>
    <row r="203" spans="2:8" ht="43.5" customHeight="1">
      <c r="B203" s="69"/>
      <c r="C203" s="69">
        <v>250</v>
      </c>
      <c r="D203" s="71" t="s">
        <v>198</v>
      </c>
      <c r="E203" s="70">
        <v>4338276000</v>
      </c>
      <c r="F203" s="73">
        <v>2168158176</v>
      </c>
      <c r="G203" s="73">
        <f t="shared" si="1"/>
        <v>2170117824</v>
      </c>
      <c r="H203" s="155"/>
    </row>
    <row r="204" spans="2:8" ht="51.75" customHeight="1">
      <c r="B204" s="69"/>
      <c r="C204" s="69">
        <v>260</v>
      </c>
      <c r="D204" s="71" t="s">
        <v>199</v>
      </c>
      <c r="E204" s="70">
        <v>15228592112</v>
      </c>
      <c r="F204" s="73">
        <v>703016421</v>
      </c>
      <c r="G204" s="73">
        <f t="shared" si="1"/>
        <v>14525575691</v>
      </c>
      <c r="H204" s="155"/>
    </row>
    <row r="205" spans="2:8" ht="48.75" customHeight="1">
      <c r="B205" s="69"/>
      <c r="C205" s="69">
        <v>280</v>
      </c>
      <c r="D205" s="71" t="s">
        <v>200</v>
      </c>
      <c r="E205" s="70">
        <v>801500000</v>
      </c>
      <c r="F205" s="73">
        <v>53983638</v>
      </c>
      <c r="G205" s="73">
        <f t="shared" si="1"/>
        <v>747516362</v>
      </c>
      <c r="H205" s="155"/>
    </row>
    <row r="206" spans="2:8" s="17" customFormat="1" ht="53.25" customHeight="1">
      <c r="B206" s="69"/>
      <c r="C206" s="69">
        <v>290</v>
      </c>
      <c r="D206" s="71" t="s">
        <v>201</v>
      </c>
      <c r="E206" s="70">
        <v>1280797210</v>
      </c>
      <c r="F206" s="73">
        <v>98295000</v>
      </c>
      <c r="G206" s="73">
        <f t="shared" si="1"/>
        <v>1182502210</v>
      </c>
      <c r="H206" s="155"/>
    </row>
    <row r="207" spans="2:8" ht="30">
      <c r="B207" s="93">
        <v>300</v>
      </c>
      <c r="C207" s="93"/>
      <c r="D207" s="94" t="s">
        <v>202</v>
      </c>
      <c r="E207" s="95">
        <v>10544793661</v>
      </c>
      <c r="F207" s="96">
        <v>1330903191</v>
      </c>
      <c r="G207" s="96">
        <f t="shared" si="1"/>
        <v>9213890470</v>
      </c>
      <c r="H207" s="155"/>
    </row>
    <row r="208" spans="2:8" ht="30">
      <c r="B208" s="69"/>
      <c r="C208" s="69">
        <v>310</v>
      </c>
      <c r="D208" s="71" t="s">
        <v>203</v>
      </c>
      <c r="E208" s="70">
        <v>269624000</v>
      </c>
      <c r="F208" s="73">
        <v>29872159</v>
      </c>
      <c r="G208" s="73">
        <f t="shared" si="1"/>
        <v>239751841</v>
      </c>
      <c r="H208" s="155"/>
    </row>
    <row r="209" spans="2:8" ht="32.25" customHeight="1">
      <c r="B209" s="69"/>
      <c r="C209" s="69">
        <v>320</v>
      </c>
      <c r="D209" s="71" t="s">
        <v>204</v>
      </c>
      <c r="E209" s="70">
        <v>163282500</v>
      </c>
      <c r="F209" s="73">
        <v>0</v>
      </c>
      <c r="G209" s="73">
        <f t="shared" si="1"/>
        <v>163282500</v>
      </c>
      <c r="H209" s="155"/>
    </row>
    <row r="210" spans="2:8" ht="45">
      <c r="B210" s="69"/>
      <c r="C210" s="69">
        <v>330</v>
      </c>
      <c r="D210" s="71" t="s">
        <v>205</v>
      </c>
      <c r="E210" s="70">
        <v>422629715</v>
      </c>
      <c r="F210" s="73">
        <v>36209617</v>
      </c>
      <c r="G210" s="73">
        <f t="shared" si="1"/>
        <v>386420098</v>
      </c>
      <c r="H210" s="155"/>
    </row>
    <row r="211" spans="2:8" ht="69" customHeight="1">
      <c r="B211" s="69"/>
      <c r="C211" s="69">
        <v>340</v>
      </c>
      <c r="D211" s="71" t="s">
        <v>305</v>
      </c>
      <c r="E211" s="70">
        <v>4927398316</v>
      </c>
      <c r="F211" s="73">
        <v>188635271</v>
      </c>
      <c r="G211" s="73">
        <f t="shared" si="1"/>
        <v>4738763045</v>
      </c>
      <c r="H211" s="155"/>
    </row>
    <row r="212" spans="2:8" ht="66" customHeight="1">
      <c r="B212" s="69"/>
      <c r="C212" s="69">
        <v>350</v>
      </c>
      <c r="D212" s="71" t="s">
        <v>206</v>
      </c>
      <c r="E212" s="70">
        <v>884474300</v>
      </c>
      <c r="F212" s="73">
        <v>52206710</v>
      </c>
      <c r="G212" s="73">
        <f t="shared" si="1"/>
        <v>832267590</v>
      </c>
      <c r="H212" s="155"/>
    </row>
    <row r="213" spans="2:8" ht="42" customHeight="1">
      <c r="B213" s="69"/>
      <c r="C213" s="69">
        <v>360</v>
      </c>
      <c r="D213" s="71" t="s">
        <v>207</v>
      </c>
      <c r="E213" s="70">
        <v>2462766522</v>
      </c>
      <c r="F213" s="73">
        <v>949446781</v>
      </c>
      <c r="G213" s="73">
        <f t="shared" si="1"/>
        <v>1513319741</v>
      </c>
      <c r="H213" s="155"/>
    </row>
    <row r="214" spans="2:8" ht="30">
      <c r="B214" s="69"/>
      <c r="C214" s="69">
        <v>390</v>
      </c>
      <c r="D214" s="71" t="s">
        <v>208</v>
      </c>
      <c r="E214" s="70">
        <v>1414618308</v>
      </c>
      <c r="F214" s="73">
        <v>74532653</v>
      </c>
      <c r="G214" s="73">
        <f t="shared" si="1"/>
        <v>1340085655</v>
      </c>
      <c r="H214" s="155"/>
    </row>
    <row r="215" spans="2:8" s="1" customFormat="1" ht="35.25" customHeight="1">
      <c r="B215" s="93">
        <v>500</v>
      </c>
      <c r="C215" s="93"/>
      <c r="D215" s="94" t="s">
        <v>209</v>
      </c>
      <c r="E215" s="95">
        <v>45223688677</v>
      </c>
      <c r="F215" s="96">
        <v>4089272727</v>
      </c>
      <c r="G215" s="96">
        <f t="shared" si="1"/>
        <v>41134415950</v>
      </c>
      <c r="H215" s="155"/>
    </row>
    <row r="216" spans="2:8" s="1" customFormat="1" ht="33" customHeight="1">
      <c r="B216" s="69"/>
      <c r="C216" s="69">
        <v>510</v>
      </c>
      <c r="D216" s="71" t="s">
        <v>210</v>
      </c>
      <c r="E216" s="70">
        <v>150000000</v>
      </c>
      <c r="F216" s="73">
        <v>0</v>
      </c>
      <c r="G216" s="73">
        <f t="shared" si="1"/>
        <v>150000000</v>
      </c>
      <c r="H216" s="155"/>
    </row>
    <row r="217" spans="2:8" s="1" customFormat="1" ht="27.75" customHeight="1">
      <c r="B217" s="69"/>
      <c r="C217" s="69">
        <v>520</v>
      </c>
      <c r="D217" s="71" t="s">
        <v>211</v>
      </c>
      <c r="E217" s="70">
        <v>11961400000</v>
      </c>
      <c r="F217" s="73">
        <v>0</v>
      </c>
      <c r="G217" s="73">
        <f t="shared" si="1"/>
        <v>11961400000</v>
      </c>
      <c r="H217" s="155"/>
    </row>
    <row r="218" spans="2:8" s="1" customFormat="1" ht="83.25" customHeight="1">
      <c r="B218" s="69"/>
      <c r="C218" s="69">
        <v>530</v>
      </c>
      <c r="D218" s="71" t="s">
        <v>212</v>
      </c>
      <c r="E218" s="70">
        <v>19638607172</v>
      </c>
      <c r="F218" s="73">
        <v>4089272727</v>
      </c>
      <c r="G218" s="73">
        <f t="shared" si="1"/>
        <v>15549334445</v>
      </c>
      <c r="H218" s="155"/>
    </row>
    <row r="219" spans="2:8" ht="51.75" customHeight="1">
      <c r="B219" s="69"/>
      <c r="C219" s="69">
        <v>540</v>
      </c>
      <c r="D219" s="71" t="s">
        <v>213</v>
      </c>
      <c r="E219" s="70">
        <v>4948562221</v>
      </c>
      <c r="F219" s="73">
        <v>0</v>
      </c>
      <c r="G219" s="73">
        <f t="shared" si="1"/>
        <v>4948562221</v>
      </c>
      <c r="H219" s="155"/>
    </row>
    <row r="220" spans="2:8" ht="52.5" customHeight="1">
      <c r="B220" s="69"/>
      <c r="C220" s="69">
        <v>550</v>
      </c>
      <c r="D220" s="71" t="s">
        <v>214</v>
      </c>
      <c r="E220" s="70">
        <v>277200000</v>
      </c>
      <c r="F220" s="73">
        <v>0</v>
      </c>
      <c r="G220" s="73">
        <f t="shared" si="1"/>
        <v>277200000</v>
      </c>
      <c r="H220" s="155"/>
    </row>
    <row r="221" spans="2:8" ht="50.25" customHeight="1">
      <c r="B221" s="69"/>
      <c r="C221" s="69">
        <v>570</v>
      </c>
      <c r="D221" s="71" t="s">
        <v>215</v>
      </c>
      <c r="E221" s="70">
        <v>8247919284</v>
      </c>
      <c r="F221" s="73">
        <v>0</v>
      </c>
      <c r="G221" s="73">
        <f t="shared" si="1"/>
        <v>8247919284</v>
      </c>
      <c r="H221" s="155"/>
    </row>
    <row r="222" spans="2:8" ht="38.25" customHeight="1">
      <c r="B222" s="93">
        <v>800</v>
      </c>
      <c r="C222" s="93"/>
      <c r="D222" s="94" t="s">
        <v>216</v>
      </c>
      <c r="E222" s="95">
        <v>32711115248</v>
      </c>
      <c r="F222" s="96">
        <v>14710023639</v>
      </c>
      <c r="G222" s="96">
        <f t="shared" si="1"/>
        <v>18001091609</v>
      </c>
      <c r="H222" s="155"/>
    </row>
    <row r="223" spans="2:8" ht="68.25" customHeight="1">
      <c r="B223" s="69"/>
      <c r="C223" s="69">
        <v>810</v>
      </c>
      <c r="D223" s="71" t="s">
        <v>217</v>
      </c>
      <c r="E223" s="70">
        <v>25000000000</v>
      </c>
      <c r="F223" s="73">
        <v>12500000000</v>
      </c>
      <c r="G223" s="73">
        <f t="shared" si="1"/>
        <v>12500000000</v>
      </c>
      <c r="H223" s="155"/>
    </row>
    <row r="224" spans="2:8" ht="54.75" customHeight="1">
      <c r="B224" s="69"/>
      <c r="C224" s="69">
        <v>840</v>
      </c>
      <c r="D224" s="71" t="s">
        <v>218</v>
      </c>
      <c r="E224" s="70">
        <v>2435800000</v>
      </c>
      <c r="F224" s="73">
        <v>859566660</v>
      </c>
      <c r="G224" s="73">
        <f t="shared" si="1"/>
        <v>1576233340</v>
      </c>
      <c r="H224" s="155"/>
    </row>
    <row r="225" spans="2:8" s="2" customFormat="1" ht="55.5" customHeight="1">
      <c r="B225" s="69"/>
      <c r="C225" s="69">
        <v>850</v>
      </c>
      <c r="D225" s="71" t="s">
        <v>219</v>
      </c>
      <c r="E225" s="70">
        <v>5275315248</v>
      </c>
      <c r="F225" s="73">
        <v>1350456979</v>
      </c>
      <c r="G225" s="73">
        <f t="shared" si="1"/>
        <v>3924858269</v>
      </c>
      <c r="H225" s="155"/>
    </row>
    <row r="226" spans="2:8" ht="26.25" customHeight="1">
      <c r="B226" s="93">
        <v>900</v>
      </c>
      <c r="C226" s="93"/>
      <c r="D226" s="94" t="s">
        <v>220</v>
      </c>
      <c r="E226" s="95">
        <v>3457200000</v>
      </c>
      <c r="F226" s="96">
        <v>156834923</v>
      </c>
      <c r="G226" s="96">
        <f t="shared" si="1"/>
        <v>3300365077</v>
      </c>
      <c r="H226" s="155"/>
    </row>
    <row r="227" spans="2:8" ht="81" customHeight="1">
      <c r="B227" s="69"/>
      <c r="C227" s="69">
        <v>910</v>
      </c>
      <c r="D227" s="71" t="s">
        <v>221</v>
      </c>
      <c r="E227" s="70">
        <v>3257200000</v>
      </c>
      <c r="F227" s="73">
        <v>156834923</v>
      </c>
      <c r="G227" s="73">
        <f t="shared" si="1"/>
        <v>3100365077</v>
      </c>
      <c r="H227" s="155"/>
    </row>
    <row r="228" spans="2:8" ht="75" customHeight="1">
      <c r="B228" s="69"/>
      <c r="C228" s="69">
        <v>920</v>
      </c>
      <c r="D228" s="71" t="s">
        <v>222</v>
      </c>
      <c r="E228" s="70">
        <v>200000000</v>
      </c>
      <c r="F228" s="73">
        <v>0</v>
      </c>
      <c r="G228" s="73">
        <f t="shared" si="1"/>
        <v>200000000</v>
      </c>
      <c r="H228" s="155"/>
    </row>
    <row r="229" spans="2:8">
      <c r="B229" s="38"/>
      <c r="C229" s="38"/>
      <c r="D229" s="39"/>
      <c r="E229" s="72">
        <f>+E226+E222+E215+E207+E198+E192</f>
        <v>331210725894</v>
      </c>
      <c r="F229" s="74">
        <f>+F226+F222+F215+F207+F198+F192</f>
        <v>102883403635</v>
      </c>
      <c r="G229" s="74">
        <f>+G226+G222+G215+G207+G198+G192</f>
        <v>228327322259</v>
      </c>
      <c r="H229" s="156"/>
    </row>
    <row r="230" spans="2:8" ht="31.5" customHeight="1">
      <c r="B230" s="116" t="s">
        <v>104</v>
      </c>
      <c r="C230" s="117"/>
      <c r="D230" s="117"/>
      <c r="E230" s="117"/>
      <c r="F230" s="117"/>
      <c r="G230" s="117"/>
      <c r="H230" s="117"/>
    </row>
    <row r="231" spans="2:8" ht="15.75">
      <c r="B231" s="11"/>
      <c r="C231" s="11"/>
      <c r="D231" s="11"/>
      <c r="E231" s="11"/>
      <c r="F231" s="11"/>
      <c r="G231" s="11"/>
      <c r="H231" s="11"/>
    </row>
    <row r="232" spans="2:8" ht="17.25">
      <c r="B232" s="152" t="s">
        <v>49</v>
      </c>
      <c r="C232" s="152"/>
      <c r="D232" s="152"/>
      <c r="E232" s="152"/>
      <c r="F232" s="152"/>
      <c r="G232" s="152"/>
      <c r="H232" s="152"/>
    </row>
    <row r="233" spans="2:8" ht="44.25" customHeight="1">
      <c r="B233" s="50" t="s">
        <v>14</v>
      </c>
      <c r="C233" s="50" t="s">
        <v>50</v>
      </c>
      <c r="D233" s="50" t="s">
        <v>51</v>
      </c>
      <c r="E233" s="131" t="s">
        <v>52</v>
      </c>
      <c r="F233" s="131"/>
      <c r="G233" s="131"/>
      <c r="H233" s="51" t="s">
        <v>53</v>
      </c>
    </row>
    <row r="234" spans="2:8" ht="38.25" customHeight="1">
      <c r="B234" s="49" t="s">
        <v>229</v>
      </c>
      <c r="C234" s="52" t="s">
        <v>160</v>
      </c>
      <c r="D234" s="52" t="s">
        <v>160</v>
      </c>
      <c r="E234" s="149" t="s">
        <v>160</v>
      </c>
      <c r="F234" s="153"/>
      <c r="G234" s="150"/>
      <c r="H234" s="52" t="s">
        <v>160</v>
      </c>
    </row>
    <row r="235" spans="2:8" ht="15.75">
      <c r="B235" s="49" t="s">
        <v>230</v>
      </c>
      <c r="C235" s="52" t="s">
        <v>160</v>
      </c>
      <c r="D235" s="52" t="s">
        <v>160</v>
      </c>
      <c r="E235" s="149" t="s">
        <v>160</v>
      </c>
      <c r="F235" s="153"/>
      <c r="G235" s="150"/>
      <c r="H235" s="52" t="s">
        <v>160</v>
      </c>
    </row>
    <row r="236" spans="2:8" ht="15.75">
      <c r="B236" s="49" t="s">
        <v>231</v>
      </c>
      <c r="C236" s="52" t="s">
        <v>160</v>
      </c>
      <c r="D236" s="52" t="s">
        <v>160</v>
      </c>
      <c r="E236" s="149" t="s">
        <v>160</v>
      </c>
      <c r="F236" s="153"/>
      <c r="G236" s="150"/>
      <c r="H236" s="52" t="s">
        <v>160</v>
      </c>
    </row>
    <row r="237" spans="2:8" ht="15.75">
      <c r="B237" s="116" t="s">
        <v>104</v>
      </c>
      <c r="C237" s="117"/>
      <c r="D237" s="117"/>
      <c r="E237" s="117"/>
      <c r="F237" s="117"/>
      <c r="G237" s="117"/>
      <c r="H237" s="117"/>
    </row>
    <row r="238" spans="2:8" ht="15.75">
      <c r="B238" s="11"/>
      <c r="C238" s="11"/>
      <c r="D238" s="11"/>
      <c r="E238" s="11"/>
      <c r="F238" s="11"/>
      <c r="G238" s="11"/>
      <c r="H238" s="11"/>
    </row>
    <row r="239" spans="2:8" ht="18.75">
      <c r="B239" s="157" t="s">
        <v>88</v>
      </c>
      <c r="C239" s="157"/>
      <c r="D239" s="157"/>
      <c r="E239" s="157"/>
      <c r="F239" s="157"/>
      <c r="G239" s="157"/>
      <c r="H239" s="157"/>
    </row>
    <row r="240" spans="2:8" ht="17.25">
      <c r="B240" s="145" t="s">
        <v>54</v>
      </c>
      <c r="C240" s="145"/>
      <c r="D240" s="145"/>
      <c r="E240" s="145"/>
      <c r="F240" s="145"/>
      <c r="G240" s="145"/>
      <c r="H240" s="145"/>
    </row>
    <row r="241" spans="1:8" ht="38.25" customHeight="1">
      <c r="B241" s="50" t="s">
        <v>21</v>
      </c>
      <c r="C241" s="50" t="s">
        <v>55</v>
      </c>
      <c r="D241" s="131" t="s">
        <v>22</v>
      </c>
      <c r="E241" s="131"/>
      <c r="F241" s="131" t="s">
        <v>56</v>
      </c>
      <c r="G241" s="131"/>
      <c r="H241" s="50" t="s">
        <v>57</v>
      </c>
    </row>
    <row r="242" spans="1:8" ht="47.25" customHeight="1">
      <c r="B242" s="65">
        <v>1</v>
      </c>
      <c r="C242" s="98" t="s">
        <v>183</v>
      </c>
      <c r="D242" s="104" t="s">
        <v>184</v>
      </c>
      <c r="E242" s="105"/>
      <c r="F242" s="103" t="s">
        <v>113</v>
      </c>
      <c r="G242" s="103"/>
      <c r="H242" s="41" t="s">
        <v>185</v>
      </c>
    </row>
    <row r="243" spans="1:8" ht="33" customHeight="1">
      <c r="B243" s="65">
        <v>2</v>
      </c>
      <c r="C243" s="98" t="s">
        <v>311</v>
      </c>
      <c r="D243" s="104" t="s">
        <v>312</v>
      </c>
      <c r="E243" s="105"/>
      <c r="F243" s="103" t="s">
        <v>313</v>
      </c>
      <c r="G243" s="103"/>
      <c r="H243" s="41" t="s">
        <v>510</v>
      </c>
    </row>
    <row r="244" spans="1:8" ht="50.25" customHeight="1">
      <c r="B244" s="65">
        <v>3</v>
      </c>
      <c r="C244" s="98" t="s">
        <v>506</v>
      </c>
      <c r="D244" s="103" t="s">
        <v>314</v>
      </c>
      <c r="E244" s="103"/>
      <c r="F244" s="104" t="s">
        <v>507</v>
      </c>
      <c r="G244" s="105"/>
      <c r="H244" s="41" t="s">
        <v>510</v>
      </c>
    </row>
    <row r="245" spans="1:8" ht="32.25" customHeight="1">
      <c r="B245" s="64">
        <v>4</v>
      </c>
      <c r="C245" s="98" t="s">
        <v>508</v>
      </c>
      <c r="D245" s="103" t="s">
        <v>315</v>
      </c>
      <c r="E245" s="103"/>
      <c r="F245" s="104" t="s">
        <v>509</v>
      </c>
      <c r="G245" s="105"/>
      <c r="H245" s="26" t="s">
        <v>510</v>
      </c>
    </row>
    <row r="246" spans="1:8" ht="32.25" customHeight="1">
      <c r="B246" s="89">
        <v>5</v>
      </c>
      <c r="C246" s="90" t="s">
        <v>316</v>
      </c>
      <c r="D246" s="103" t="s">
        <v>317</v>
      </c>
      <c r="E246" s="103"/>
      <c r="F246" s="103" t="s">
        <v>112</v>
      </c>
      <c r="G246" s="103"/>
      <c r="H246" s="26" t="s">
        <v>510</v>
      </c>
    </row>
    <row r="247" spans="1:8" ht="57" customHeight="1">
      <c r="B247" s="89">
        <v>6</v>
      </c>
      <c r="C247" s="90" t="s">
        <v>514</v>
      </c>
      <c r="D247" s="104" t="s">
        <v>515</v>
      </c>
      <c r="E247" s="105"/>
      <c r="F247" s="104" t="s">
        <v>516</v>
      </c>
      <c r="G247" s="105"/>
      <c r="H247" s="100" t="s">
        <v>188</v>
      </c>
    </row>
    <row r="248" spans="1:8" ht="32.25" customHeight="1">
      <c r="B248" s="89">
        <v>7</v>
      </c>
      <c r="C248" s="90" t="s">
        <v>517</v>
      </c>
      <c r="D248" s="104" t="s">
        <v>521</v>
      </c>
      <c r="E248" s="105"/>
      <c r="F248" s="104" t="s">
        <v>516</v>
      </c>
      <c r="G248" s="105"/>
      <c r="H248" s="99" t="s">
        <v>527</v>
      </c>
    </row>
    <row r="249" spans="1:8" ht="48.75" customHeight="1">
      <c r="B249" s="89">
        <v>8</v>
      </c>
      <c r="C249" s="90" t="s">
        <v>518</v>
      </c>
      <c r="D249" s="104" t="s">
        <v>522</v>
      </c>
      <c r="E249" s="105"/>
      <c r="F249" s="104" t="s">
        <v>516</v>
      </c>
      <c r="G249" s="105"/>
      <c r="H249" s="99" t="s">
        <v>525</v>
      </c>
    </row>
    <row r="250" spans="1:8" ht="50.25" customHeight="1">
      <c r="B250" s="89">
        <v>9</v>
      </c>
      <c r="C250" s="90" t="s">
        <v>519</v>
      </c>
      <c r="D250" s="104" t="s">
        <v>524</v>
      </c>
      <c r="E250" s="105"/>
      <c r="F250" s="104" t="s">
        <v>516</v>
      </c>
      <c r="G250" s="105"/>
      <c r="H250" s="100" t="s">
        <v>526</v>
      </c>
    </row>
    <row r="251" spans="1:8" ht="32.25" customHeight="1">
      <c r="B251" s="89">
        <v>10</v>
      </c>
      <c r="C251" s="90" t="s">
        <v>520</v>
      </c>
      <c r="D251" s="104" t="s">
        <v>523</v>
      </c>
      <c r="E251" s="105"/>
      <c r="F251" s="104" t="s">
        <v>516</v>
      </c>
      <c r="G251" s="105"/>
      <c r="H251" s="99" t="s">
        <v>319</v>
      </c>
    </row>
    <row r="252" spans="1:8" ht="15.75">
      <c r="B252" s="116" t="s">
        <v>104</v>
      </c>
      <c r="C252" s="117"/>
      <c r="D252" s="117"/>
      <c r="E252" s="117"/>
      <c r="F252" s="117"/>
      <c r="G252" s="117"/>
      <c r="H252" s="117"/>
    </row>
    <row r="253" spans="1:8" ht="15.75">
      <c r="B253" s="11"/>
      <c r="C253" s="11"/>
      <c r="D253" s="11"/>
      <c r="E253" s="11"/>
      <c r="F253" s="11"/>
      <c r="G253" s="11"/>
      <c r="H253" s="11"/>
    </row>
    <row r="254" spans="1:8" ht="15.75">
      <c r="B254" s="147" t="s">
        <v>58</v>
      </c>
      <c r="C254" s="147"/>
      <c r="D254" s="147"/>
      <c r="E254" s="147"/>
      <c r="F254" s="147"/>
      <c r="G254" s="147"/>
      <c r="H254" s="147"/>
    </row>
    <row r="255" spans="1:8" ht="17.25">
      <c r="A255" t="s">
        <v>234</v>
      </c>
      <c r="B255" s="148" t="s">
        <v>59</v>
      </c>
      <c r="C255" s="148"/>
      <c r="D255" s="50" t="s">
        <v>60</v>
      </c>
      <c r="E255" s="131" t="s">
        <v>61</v>
      </c>
      <c r="F255" s="131"/>
      <c r="G255" s="50" t="s">
        <v>53</v>
      </c>
      <c r="H255" s="51" t="s">
        <v>62</v>
      </c>
    </row>
    <row r="256" spans="1:8" ht="15.75">
      <c r="B256" s="149" t="s">
        <v>169</v>
      </c>
      <c r="C256" s="150"/>
      <c r="D256" s="52" t="s">
        <v>169</v>
      </c>
      <c r="E256" s="149" t="s">
        <v>169</v>
      </c>
      <c r="F256" s="150"/>
      <c r="G256" s="78" t="s">
        <v>169</v>
      </c>
      <c r="H256" s="78" t="s">
        <v>169</v>
      </c>
    </row>
    <row r="257" spans="2:8" ht="15.75">
      <c r="B257" s="116" t="s">
        <v>104</v>
      </c>
      <c r="C257" s="117"/>
      <c r="D257" s="117"/>
      <c r="E257" s="117"/>
      <c r="F257" s="117"/>
      <c r="G257" s="117"/>
      <c r="H257" s="117"/>
    </row>
    <row r="258" spans="2:8" ht="15.75">
      <c r="B258" s="10"/>
      <c r="C258" s="10"/>
      <c r="D258" s="10"/>
      <c r="E258" s="10"/>
      <c r="F258" s="6"/>
      <c r="G258" s="6"/>
      <c r="H258" s="6"/>
    </row>
    <row r="259" spans="2:8" ht="15.75">
      <c r="B259" s="130" t="s">
        <v>63</v>
      </c>
      <c r="C259" s="130"/>
      <c r="D259" s="130"/>
      <c r="E259" s="130"/>
      <c r="F259" s="130"/>
      <c r="G259" s="130"/>
      <c r="H259" s="130"/>
    </row>
    <row r="260" spans="2:8" ht="15.75">
      <c r="B260" s="50" t="s">
        <v>64</v>
      </c>
      <c r="C260" s="50" t="s">
        <v>65</v>
      </c>
      <c r="D260" s="131" t="s">
        <v>22</v>
      </c>
      <c r="E260" s="131"/>
      <c r="F260" s="50" t="s">
        <v>66</v>
      </c>
      <c r="G260" s="131" t="s">
        <v>96</v>
      </c>
      <c r="H260" s="131"/>
    </row>
    <row r="261" spans="2:8">
      <c r="B261" s="49">
        <v>13443</v>
      </c>
      <c r="C261" s="42">
        <v>44656</v>
      </c>
      <c r="D261" s="103" t="s">
        <v>235</v>
      </c>
      <c r="E261" s="132"/>
      <c r="F261" s="49" t="s">
        <v>224</v>
      </c>
      <c r="G261" s="133" t="s">
        <v>319</v>
      </c>
      <c r="H261" s="103"/>
    </row>
    <row r="262" spans="2:8">
      <c r="B262" s="60">
        <v>13696</v>
      </c>
      <c r="C262" s="42">
        <v>44721</v>
      </c>
      <c r="D262" s="104" t="s">
        <v>236</v>
      </c>
      <c r="E262" s="105"/>
      <c r="F262" s="60" t="s">
        <v>224</v>
      </c>
      <c r="G262" s="146" t="s">
        <v>319</v>
      </c>
      <c r="H262" s="103"/>
    </row>
    <row r="263" spans="2:8">
      <c r="B263" s="60">
        <v>13703</v>
      </c>
      <c r="C263" s="42">
        <v>44722</v>
      </c>
      <c r="D263" s="104" t="s">
        <v>236</v>
      </c>
      <c r="E263" s="105"/>
      <c r="F263" s="60" t="s">
        <v>224</v>
      </c>
      <c r="G263" s="151" t="s">
        <v>319</v>
      </c>
      <c r="H263" s="105"/>
    </row>
    <row r="264" spans="2:8">
      <c r="B264" s="60">
        <v>13726</v>
      </c>
      <c r="C264" s="42">
        <v>44728</v>
      </c>
      <c r="D264" s="104" t="s">
        <v>236</v>
      </c>
      <c r="E264" s="105"/>
      <c r="F264" s="60" t="s">
        <v>224</v>
      </c>
      <c r="G264" s="151" t="s">
        <v>319</v>
      </c>
      <c r="H264" s="105"/>
    </row>
    <row r="265" spans="2:8" ht="15.75">
      <c r="B265" s="116" t="s">
        <v>104</v>
      </c>
      <c r="C265" s="117"/>
      <c r="D265" s="117"/>
      <c r="E265" s="117"/>
      <c r="F265" s="117"/>
      <c r="G265" s="117"/>
      <c r="H265" s="117"/>
    </row>
    <row r="266" spans="2:8" ht="15.75">
      <c r="B266" s="11"/>
      <c r="C266" s="11"/>
      <c r="D266" s="11"/>
      <c r="E266" s="11"/>
      <c r="F266" s="11"/>
      <c r="G266" s="11"/>
      <c r="H266" s="11"/>
    </row>
    <row r="267" spans="2:8" ht="18.75">
      <c r="B267" s="129" t="s">
        <v>89</v>
      </c>
      <c r="C267" s="129"/>
      <c r="D267" s="129"/>
      <c r="E267" s="129"/>
      <c r="F267" s="129"/>
      <c r="G267" s="129"/>
      <c r="H267" s="129"/>
    </row>
    <row r="268" spans="2:8" ht="15.75">
      <c r="B268" s="6"/>
      <c r="C268" s="6"/>
      <c r="D268" s="6"/>
      <c r="E268" s="6"/>
      <c r="F268" s="6"/>
      <c r="G268" s="6"/>
      <c r="H268" s="6"/>
    </row>
    <row r="269" spans="2:8" ht="17.25">
      <c r="B269" s="119" t="s">
        <v>67</v>
      </c>
      <c r="C269" s="119"/>
      <c r="D269" s="119"/>
      <c r="E269" s="119"/>
      <c r="F269" s="119"/>
      <c r="G269" s="119"/>
      <c r="H269" s="119"/>
    </row>
    <row r="270" spans="2:8" ht="15.75">
      <c r="B270" s="109" t="s">
        <v>68</v>
      </c>
      <c r="C270" s="109"/>
      <c r="D270" s="109"/>
      <c r="E270" s="109"/>
      <c r="F270" s="109"/>
      <c r="G270" s="109"/>
      <c r="H270" s="109"/>
    </row>
    <row r="271" spans="2:8" ht="15.75">
      <c r="B271" s="56" t="s">
        <v>97</v>
      </c>
      <c r="C271" s="20" t="s">
        <v>94</v>
      </c>
      <c r="D271" s="110" t="s">
        <v>22</v>
      </c>
      <c r="E271" s="110"/>
      <c r="F271" s="110"/>
      <c r="G271" s="134" t="s">
        <v>69</v>
      </c>
      <c r="H271" s="135"/>
    </row>
    <row r="272" spans="2:8">
      <c r="B272" s="36" t="s">
        <v>237</v>
      </c>
      <c r="C272" s="37">
        <v>44698</v>
      </c>
      <c r="D272" s="136" t="s">
        <v>239</v>
      </c>
      <c r="E272" s="137"/>
      <c r="F272" s="138"/>
      <c r="G272" s="139" t="s">
        <v>106</v>
      </c>
      <c r="H272" s="140"/>
    </row>
    <row r="273" spans="2:8">
      <c r="B273" s="36" t="s">
        <v>238</v>
      </c>
      <c r="C273" s="37">
        <v>44698</v>
      </c>
      <c r="D273" s="136" t="s">
        <v>240</v>
      </c>
      <c r="E273" s="137"/>
      <c r="F273" s="138"/>
      <c r="G273" s="141"/>
      <c r="H273" s="142"/>
    </row>
    <row r="274" spans="2:8" ht="15.75">
      <c r="B274" s="15"/>
      <c r="C274" s="14"/>
      <c r="D274" s="14"/>
      <c r="E274" s="7"/>
      <c r="F274" s="7"/>
      <c r="G274" s="7"/>
      <c r="H274" s="7"/>
    </row>
    <row r="275" spans="2:8" ht="15.75">
      <c r="B275" s="109" t="s">
        <v>70</v>
      </c>
      <c r="C275" s="109"/>
      <c r="D275" s="109"/>
      <c r="E275" s="109"/>
      <c r="F275" s="109"/>
      <c r="G275" s="109"/>
      <c r="H275" s="109"/>
    </row>
    <row r="276" spans="2:8" ht="15.75">
      <c r="B276" s="56" t="s">
        <v>97</v>
      </c>
      <c r="C276" s="20" t="s">
        <v>94</v>
      </c>
      <c r="D276" s="110" t="s">
        <v>22</v>
      </c>
      <c r="E276" s="110"/>
      <c r="F276" s="110"/>
      <c r="G276" s="143" t="s">
        <v>69</v>
      </c>
      <c r="H276" s="144"/>
    </row>
    <row r="277" spans="2:8">
      <c r="B277" s="36" t="s">
        <v>241</v>
      </c>
      <c r="C277" s="37">
        <v>44746</v>
      </c>
      <c r="D277" s="120" t="s">
        <v>243</v>
      </c>
      <c r="E277" s="121"/>
      <c r="F277" s="122"/>
      <c r="G277" s="139" t="s">
        <v>106</v>
      </c>
      <c r="H277" s="140"/>
    </row>
    <row r="278" spans="2:8">
      <c r="B278" s="36" t="s">
        <v>242</v>
      </c>
      <c r="C278" s="37">
        <v>44746</v>
      </c>
      <c r="D278" s="120" t="s">
        <v>244</v>
      </c>
      <c r="E278" s="121"/>
      <c r="F278" s="122"/>
      <c r="G278" s="141"/>
      <c r="H278" s="142"/>
    </row>
    <row r="279" spans="2:8" ht="15.75">
      <c r="B279" s="116" t="s">
        <v>104</v>
      </c>
      <c r="C279" s="117"/>
      <c r="D279" s="117"/>
      <c r="E279" s="117"/>
      <c r="F279" s="117"/>
      <c r="G279" s="117"/>
      <c r="H279" s="117"/>
    </row>
    <row r="280" spans="2:8" ht="15.75">
      <c r="B280" s="15"/>
      <c r="C280" s="14"/>
      <c r="D280" s="14"/>
      <c r="E280" s="6"/>
      <c r="F280" s="6"/>
      <c r="G280" s="6"/>
      <c r="H280" s="6"/>
    </row>
    <row r="281" spans="2:8" ht="15.75">
      <c r="B281" s="109" t="s">
        <v>71</v>
      </c>
      <c r="C281" s="109"/>
      <c r="D281" s="109"/>
      <c r="E281" s="109"/>
      <c r="F281" s="109"/>
      <c r="G281" s="109"/>
      <c r="H281" s="109"/>
    </row>
    <row r="282" spans="2:8" ht="15.75">
      <c r="B282" s="56" t="s">
        <v>97</v>
      </c>
      <c r="C282" s="20" t="s">
        <v>94</v>
      </c>
      <c r="D282" s="110" t="s">
        <v>22</v>
      </c>
      <c r="E282" s="110"/>
      <c r="F282" s="110"/>
      <c r="G282" s="111" t="s">
        <v>69</v>
      </c>
      <c r="H282" s="111"/>
    </row>
    <row r="283" spans="2:8" ht="23.25" customHeight="1">
      <c r="B283" s="120" t="s">
        <v>511</v>
      </c>
      <c r="C283" s="121"/>
      <c r="D283" s="121"/>
      <c r="E283" s="121"/>
      <c r="F283" s="121"/>
      <c r="G283" s="121"/>
      <c r="H283" s="122"/>
    </row>
    <row r="284" spans="2:8" ht="15.75">
      <c r="B284" s="116" t="s">
        <v>104</v>
      </c>
      <c r="C284" s="117"/>
      <c r="D284" s="117"/>
      <c r="E284" s="117"/>
      <c r="F284" s="117"/>
      <c r="G284" s="117"/>
      <c r="H284" s="117"/>
    </row>
    <row r="285" spans="2:8" ht="15.75">
      <c r="B285" s="15"/>
      <c r="C285" s="14"/>
      <c r="D285" s="14"/>
      <c r="E285" s="14"/>
      <c r="F285" s="8"/>
      <c r="G285" s="8"/>
      <c r="H285" s="8"/>
    </row>
    <row r="286" spans="2:8" ht="15.75">
      <c r="B286" s="109" t="s">
        <v>107</v>
      </c>
      <c r="C286" s="109"/>
      <c r="D286" s="109"/>
      <c r="E286" s="109"/>
      <c r="F286" s="109"/>
      <c r="G286" s="109"/>
      <c r="H286" s="109"/>
    </row>
    <row r="287" spans="2:8" ht="15.75">
      <c r="B287" s="56" t="s">
        <v>97</v>
      </c>
      <c r="C287" s="20" t="s">
        <v>94</v>
      </c>
      <c r="D287" s="110" t="s">
        <v>22</v>
      </c>
      <c r="E287" s="110"/>
      <c r="F287" s="110"/>
      <c r="G287" s="111" t="s">
        <v>69</v>
      </c>
      <c r="H287" s="111"/>
    </row>
    <row r="288" spans="2:8">
      <c r="B288" s="123" t="s">
        <v>512</v>
      </c>
      <c r="C288" s="124"/>
      <c r="D288" s="124"/>
      <c r="E288" s="124"/>
      <c r="F288" s="124"/>
      <c r="G288" s="124"/>
      <c r="H288" s="125"/>
    </row>
    <row r="289" spans="2:8" ht="15.75">
      <c r="B289" s="106" t="s">
        <v>104</v>
      </c>
      <c r="C289" s="107"/>
      <c r="D289" s="107"/>
      <c r="E289" s="107"/>
      <c r="F289" s="107"/>
      <c r="G289" s="107"/>
      <c r="H289" s="108"/>
    </row>
    <row r="290" spans="2:8" ht="15.75">
      <c r="B290" s="9"/>
      <c r="C290" s="6"/>
      <c r="D290" s="6"/>
      <c r="E290" s="6"/>
      <c r="F290" s="6"/>
      <c r="G290" s="6"/>
      <c r="H290" s="6"/>
    </row>
    <row r="291" spans="2:8" ht="15.75">
      <c r="B291" s="109" t="s">
        <v>72</v>
      </c>
      <c r="C291" s="109"/>
      <c r="D291" s="109"/>
      <c r="E291" s="109"/>
      <c r="F291" s="109"/>
      <c r="G291" s="109"/>
      <c r="H291" s="109"/>
    </row>
    <row r="292" spans="2:8" ht="15.75">
      <c r="B292" s="56" t="s">
        <v>3</v>
      </c>
      <c r="C292" s="20" t="s">
        <v>94</v>
      </c>
      <c r="D292" s="110" t="s">
        <v>73</v>
      </c>
      <c r="E292" s="110"/>
      <c r="F292" s="110"/>
      <c r="G292" s="111" t="s">
        <v>74</v>
      </c>
      <c r="H292" s="111"/>
    </row>
    <row r="293" spans="2:8" ht="37.5" customHeight="1">
      <c r="B293" s="36">
        <v>1</v>
      </c>
      <c r="C293" s="37">
        <v>44736</v>
      </c>
      <c r="D293" s="114" t="s">
        <v>245</v>
      </c>
      <c r="E293" s="114"/>
      <c r="F293" s="114"/>
      <c r="G293" s="115" t="s">
        <v>106</v>
      </c>
      <c r="H293" s="114"/>
    </row>
    <row r="294" spans="2:8" ht="15.75">
      <c r="B294" s="116" t="s">
        <v>104</v>
      </c>
      <c r="C294" s="117"/>
      <c r="D294" s="117"/>
      <c r="E294" s="117"/>
      <c r="F294" s="117"/>
      <c r="G294" s="117"/>
      <c r="H294" s="118"/>
    </row>
    <row r="295" spans="2:8" ht="15.75">
      <c r="B295" s="9"/>
      <c r="C295" s="6"/>
      <c r="D295" s="6"/>
      <c r="E295" s="6"/>
      <c r="F295" s="6"/>
      <c r="G295" s="6"/>
      <c r="H295" s="6"/>
    </row>
    <row r="296" spans="2:8" ht="17.25">
      <c r="B296" s="119" t="s">
        <v>75</v>
      </c>
      <c r="C296" s="119"/>
      <c r="D296" s="119"/>
      <c r="E296" s="119"/>
      <c r="F296" s="119"/>
      <c r="G296" s="119"/>
      <c r="H296" s="119"/>
    </row>
    <row r="297" spans="2:8" ht="15.75">
      <c r="B297" s="109" t="s">
        <v>76</v>
      </c>
      <c r="C297" s="109"/>
      <c r="D297" s="109"/>
      <c r="E297" s="110" t="s">
        <v>83</v>
      </c>
      <c r="F297" s="110"/>
      <c r="G297" s="110"/>
      <c r="H297" s="110"/>
    </row>
    <row r="298" spans="2:8">
      <c r="B298" s="112">
        <v>2019</v>
      </c>
      <c r="C298" s="112"/>
      <c r="D298" s="112"/>
      <c r="E298" s="113" t="s">
        <v>171</v>
      </c>
      <c r="F298" s="113"/>
      <c r="G298" s="113"/>
      <c r="H298" s="113"/>
    </row>
    <row r="299" spans="2:8">
      <c r="B299" s="112">
        <v>2020</v>
      </c>
      <c r="C299" s="112"/>
      <c r="D299" s="112"/>
      <c r="E299" s="113" t="s">
        <v>172</v>
      </c>
      <c r="F299" s="113"/>
      <c r="G299" s="113"/>
      <c r="H299" s="113"/>
    </row>
    <row r="300" spans="2:8">
      <c r="B300" s="112">
        <v>2021</v>
      </c>
      <c r="C300" s="112"/>
      <c r="D300" s="112"/>
      <c r="E300" s="113" t="s">
        <v>318</v>
      </c>
      <c r="F300" s="113"/>
      <c r="G300" s="113"/>
      <c r="H300" s="113"/>
    </row>
    <row r="301" spans="2:8" ht="15.75">
      <c r="B301" s="116" t="s">
        <v>104</v>
      </c>
      <c r="C301" s="117"/>
      <c r="D301" s="117"/>
      <c r="E301" s="117"/>
      <c r="F301" s="117"/>
      <c r="G301" s="117"/>
      <c r="H301" s="117"/>
    </row>
    <row r="302" spans="2:8" ht="15.75">
      <c r="B302" s="9"/>
      <c r="C302" s="6"/>
      <c r="D302" s="6"/>
      <c r="E302" s="6"/>
      <c r="F302" s="6"/>
      <c r="G302" s="6"/>
      <c r="H302" s="6"/>
    </row>
    <row r="303" spans="2:8" ht="18.75">
      <c r="B303" s="129" t="s">
        <v>101</v>
      </c>
      <c r="C303" s="129"/>
      <c r="D303" s="129"/>
      <c r="E303" s="129"/>
      <c r="F303" s="129"/>
      <c r="G303" s="129"/>
      <c r="H303" s="129"/>
    </row>
    <row r="304" spans="2:8">
      <c r="B304" s="43" t="s">
        <v>173</v>
      </c>
      <c r="C304" s="44"/>
      <c r="D304" s="44"/>
      <c r="E304" s="44"/>
      <c r="F304" s="44"/>
      <c r="G304" s="44"/>
      <c r="H304" s="45"/>
    </row>
    <row r="305" spans="2:8">
      <c r="B305" s="126" t="s">
        <v>174</v>
      </c>
      <c r="C305" s="127"/>
      <c r="D305" s="127"/>
      <c r="E305" s="127"/>
      <c r="F305" s="127"/>
      <c r="G305" s="127"/>
      <c r="H305" s="128"/>
    </row>
    <row r="306" spans="2:8">
      <c r="B306" s="126" t="s">
        <v>175</v>
      </c>
      <c r="C306" s="127"/>
      <c r="D306" s="127"/>
      <c r="E306" s="127"/>
      <c r="F306" s="127"/>
      <c r="G306" s="127"/>
      <c r="H306" s="128"/>
    </row>
    <row r="307" spans="2:8">
      <c r="B307" s="126" t="s">
        <v>176</v>
      </c>
      <c r="C307" s="127"/>
      <c r="D307" s="127"/>
      <c r="E307" s="127"/>
      <c r="F307" s="127"/>
      <c r="G307" s="127"/>
      <c r="H307" s="128"/>
    </row>
    <row r="308" spans="2:8">
      <c r="B308" s="126" t="s">
        <v>177</v>
      </c>
      <c r="C308" s="127"/>
      <c r="D308" s="127"/>
      <c r="E308" s="127"/>
      <c r="F308" s="127"/>
      <c r="G308" s="127"/>
      <c r="H308" s="128"/>
    </row>
    <row r="309" spans="2:8">
      <c r="B309" s="126" t="s">
        <v>178</v>
      </c>
      <c r="C309" s="127"/>
      <c r="D309" s="127"/>
      <c r="E309" s="127"/>
      <c r="F309" s="127"/>
      <c r="G309" s="127"/>
      <c r="H309" s="128"/>
    </row>
    <row r="310" spans="2:8">
      <c r="B310" s="126" t="s">
        <v>179</v>
      </c>
      <c r="C310" s="127"/>
      <c r="D310" s="127"/>
      <c r="E310" s="127"/>
      <c r="F310" s="127"/>
      <c r="G310" s="127"/>
      <c r="H310" s="128"/>
    </row>
    <row r="311" spans="2:8">
      <c r="B311" s="126" t="s">
        <v>180</v>
      </c>
      <c r="C311" s="127"/>
      <c r="D311" s="127"/>
      <c r="E311" s="127"/>
      <c r="F311" s="127"/>
      <c r="G311" s="127"/>
      <c r="H311" s="128"/>
    </row>
    <row r="312" spans="2:8">
      <c r="B312" s="126" t="s">
        <v>181</v>
      </c>
      <c r="C312" s="127"/>
      <c r="D312" s="127"/>
      <c r="E312" s="127"/>
      <c r="F312" s="127"/>
      <c r="G312" s="127"/>
      <c r="H312" s="128"/>
    </row>
    <row r="313" spans="2:8">
      <c r="B313" s="126" t="s">
        <v>182</v>
      </c>
      <c r="C313" s="127"/>
      <c r="D313" s="127"/>
      <c r="E313" s="127"/>
      <c r="F313" s="127"/>
      <c r="G313" s="127"/>
      <c r="H313" s="128"/>
    </row>
    <row r="314" spans="2:8">
      <c r="B314" s="46"/>
      <c r="C314" s="47"/>
      <c r="D314" s="47"/>
      <c r="E314" s="47"/>
      <c r="F314" s="47"/>
      <c r="G314" s="47"/>
      <c r="H314" s="48"/>
    </row>
  </sheetData>
  <mergeCells count="219">
    <mergeCell ref="C38:D38"/>
    <mergeCell ref="E38:F38"/>
    <mergeCell ref="G38:H38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B5:H5"/>
    <mergeCell ref="B7:H8"/>
    <mergeCell ref="B10:H10"/>
    <mergeCell ref="B13:H13"/>
    <mergeCell ref="B14:H19"/>
    <mergeCell ref="B20:H20"/>
    <mergeCell ref="C33:D33"/>
    <mergeCell ref="E33:F33"/>
    <mergeCell ref="G33:H33"/>
    <mergeCell ref="C34:D34"/>
    <mergeCell ref="E34:F34"/>
    <mergeCell ref="G34:H34"/>
    <mergeCell ref="B21:H26"/>
    <mergeCell ref="B28:H28"/>
    <mergeCell ref="B29:H29"/>
    <mergeCell ref="B30:H30"/>
    <mergeCell ref="B31:H31"/>
    <mergeCell ref="C32:D32"/>
    <mergeCell ref="E32:F32"/>
    <mergeCell ref="G32:H32"/>
    <mergeCell ref="C41:D41"/>
    <mergeCell ref="E41:F41"/>
    <mergeCell ref="G41:H41"/>
    <mergeCell ref="C42:D42"/>
    <mergeCell ref="E42:F42"/>
    <mergeCell ref="G42:H42"/>
    <mergeCell ref="C39:D39"/>
    <mergeCell ref="E39:F39"/>
    <mergeCell ref="G39:H39"/>
    <mergeCell ref="C40:D40"/>
    <mergeCell ref="E40:F40"/>
    <mergeCell ref="G40:H40"/>
    <mergeCell ref="B45:E45"/>
    <mergeCell ref="F45:H45"/>
    <mergeCell ref="B46:E46"/>
    <mergeCell ref="F46:H46"/>
    <mergeCell ref="B47:E47"/>
    <mergeCell ref="F47:H47"/>
    <mergeCell ref="C43:D43"/>
    <mergeCell ref="E43:F43"/>
    <mergeCell ref="G43:H43"/>
    <mergeCell ref="C44:D44"/>
    <mergeCell ref="E44:F44"/>
    <mergeCell ref="G44:H44"/>
    <mergeCell ref="B54:H54"/>
    <mergeCell ref="B55:H55"/>
    <mergeCell ref="B56:H56"/>
    <mergeCell ref="C57:D57"/>
    <mergeCell ref="F57:G57"/>
    <mergeCell ref="C58:D58"/>
    <mergeCell ref="F58:G58"/>
    <mergeCell ref="B48:E48"/>
    <mergeCell ref="F48:H48"/>
    <mergeCell ref="B50:H50"/>
    <mergeCell ref="B51:H51"/>
    <mergeCell ref="B52:H52"/>
    <mergeCell ref="B53:H53"/>
    <mergeCell ref="C65:E65"/>
    <mergeCell ref="F65:H65"/>
    <mergeCell ref="C66:E66"/>
    <mergeCell ref="F66:H66"/>
    <mergeCell ref="B67:H67"/>
    <mergeCell ref="B69:H69"/>
    <mergeCell ref="B59:H59"/>
    <mergeCell ref="B61:H61"/>
    <mergeCell ref="B62:H62"/>
    <mergeCell ref="C63:E63"/>
    <mergeCell ref="F63:H63"/>
    <mergeCell ref="C64:E64"/>
    <mergeCell ref="F64:H64"/>
    <mergeCell ref="C73:E73"/>
    <mergeCell ref="F73:H73"/>
    <mergeCell ref="B74:H74"/>
    <mergeCell ref="B76:H76"/>
    <mergeCell ref="D77:E77"/>
    <mergeCell ref="F77:G77"/>
    <mergeCell ref="C70:E70"/>
    <mergeCell ref="F70:H70"/>
    <mergeCell ref="C71:E71"/>
    <mergeCell ref="F71:H71"/>
    <mergeCell ref="C72:E72"/>
    <mergeCell ref="F72:H72"/>
    <mergeCell ref="D78:E78"/>
    <mergeCell ref="F78:G78"/>
    <mergeCell ref="D79:E79"/>
    <mergeCell ref="F79:G79"/>
    <mergeCell ref="D80:E80"/>
    <mergeCell ref="F80:G80"/>
    <mergeCell ref="B82:H82"/>
    <mergeCell ref="B84:H84"/>
    <mergeCell ref="B93:H93"/>
    <mergeCell ref="B98:H98"/>
    <mergeCell ref="B166:H166"/>
    <mergeCell ref="B190:H190"/>
    <mergeCell ref="B95:C95"/>
    <mergeCell ref="G95:H95"/>
    <mergeCell ref="B96:H96"/>
    <mergeCell ref="B164:H164"/>
    <mergeCell ref="B188:H188"/>
    <mergeCell ref="B81:H81"/>
    <mergeCell ref="B94:C94"/>
    <mergeCell ref="G94:H94"/>
    <mergeCell ref="D105:D109"/>
    <mergeCell ref="G105:G109"/>
    <mergeCell ref="E108:E109"/>
    <mergeCell ref="B232:H232"/>
    <mergeCell ref="E235:G235"/>
    <mergeCell ref="E236:G236"/>
    <mergeCell ref="H192:H229"/>
    <mergeCell ref="B230:H230"/>
    <mergeCell ref="E233:G233"/>
    <mergeCell ref="E234:G234"/>
    <mergeCell ref="B237:H237"/>
    <mergeCell ref="B239:H239"/>
    <mergeCell ref="B240:H240"/>
    <mergeCell ref="B252:H252"/>
    <mergeCell ref="D262:E262"/>
    <mergeCell ref="G262:H262"/>
    <mergeCell ref="D263:E263"/>
    <mergeCell ref="D264:E264"/>
    <mergeCell ref="D241:E241"/>
    <mergeCell ref="F241:G241"/>
    <mergeCell ref="B254:H254"/>
    <mergeCell ref="B255:C255"/>
    <mergeCell ref="E255:F255"/>
    <mergeCell ref="B256:C256"/>
    <mergeCell ref="E256:F256"/>
    <mergeCell ref="D242:E242"/>
    <mergeCell ref="F242:G242"/>
    <mergeCell ref="D243:E243"/>
    <mergeCell ref="F243:G243"/>
    <mergeCell ref="D244:E244"/>
    <mergeCell ref="F244:G244"/>
    <mergeCell ref="G263:H263"/>
    <mergeCell ref="G264:H264"/>
    <mergeCell ref="D245:E245"/>
    <mergeCell ref="F245:G245"/>
    <mergeCell ref="D246:E246"/>
    <mergeCell ref="B279:H279"/>
    <mergeCell ref="B259:H259"/>
    <mergeCell ref="D260:E260"/>
    <mergeCell ref="G260:H260"/>
    <mergeCell ref="D261:E261"/>
    <mergeCell ref="G261:H261"/>
    <mergeCell ref="B265:H265"/>
    <mergeCell ref="B267:H267"/>
    <mergeCell ref="B257:H257"/>
    <mergeCell ref="B275:H275"/>
    <mergeCell ref="D277:F277"/>
    <mergeCell ref="D278:F278"/>
    <mergeCell ref="B269:H269"/>
    <mergeCell ref="B270:H270"/>
    <mergeCell ref="D271:F271"/>
    <mergeCell ref="G271:H271"/>
    <mergeCell ref="D272:F272"/>
    <mergeCell ref="G272:H273"/>
    <mergeCell ref="D273:F273"/>
    <mergeCell ref="D276:F276"/>
    <mergeCell ref="G276:H276"/>
    <mergeCell ref="G277:H278"/>
    <mergeCell ref="B311:H311"/>
    <mergeCell ref="B312:H312"/>
    <mergeCell ref="B313:H313"/>
    <mergeCell ref="B307:H307"/>
    <mergeCell ref="B309:H309"/>
    <mergeCell ref="B300:D300"/>
    <mergeCell ref="E300:H300"/>
    <mergeCell ref="B301:H301"/>
    <mergeCell ref="B303:H303"/>
    <mergeCell ref="B305:H305"/>
    <mergeCell ref="B306:H306"/>
    <mergeCell ref="B308:H308"/>
    <mergeCell ref="B310:H310"/>
    <mergeCell ref="B289:H289"/>
    <mergeCell ref="B281:H281"/>
    <mergeCell ref="D282:F282"/>
    <mergeCell ref="G282:H282"/>
    <mergeCell ref="B299:D299"/>
    <mergeCell ref="E299:H299"/>
    <mergeCell ref="B291:H291"/>
    <mergeCell ref="D292:F292"/>
    <mergeCell ref="G292:H292"/>
    <mergeCell ref="B297:D297"/>
    <mergeCell ref="E297:H297"/>
    <mergeCell ref="B298:D298"/>
    <mergeCell ref="E298:H298"/>
    <mergeCell ref="D293:F293"/>
    <mergeCell ref="G293:H293"/>
    <mergeCell ref="B294:H294"/>
    <mergeCell ref="B296:H296"/>
    <mergeCell ref="B283:H283"/>
    <mergeCell ref="B284:H284"/>
    <mergeCell ref="B286:H286"/>
    <mergeCell ref="D287:F287"/>
    <mergeCell ref="G287:H287"/>
    <mergeCell ref="B288:H288"/>
    <mergeCell ref="F246:G246"/>
    <mergeCell ref="F247:G247"/>
    <mergeCell ref="F248:G248"/>
    <mergeCell ref="F249:G249"/>
    <mergeCell ref="F250:G250"/>
    <mergeCell ref="F251:G251"/>
    <mergeCell ref="D247:E247"/>
    <mergeCell ref="D248:E248"/>
    <mergeCell ref="D249:E249"/>
    <mergeCell ref="D250:E250"/>
    <mergeCell ref="D251:E251"/>
  </mergeCells>
  <hyperlinks>
    <hyperlink ref="B30" r:id="rId1"/>
    <hyperlink ref="B31" r:id="rId2"/>
    <hyperlink ref="F71" r:id="rId3"/>
    <hyperlink ref="H80" r:id="rId4"/>
    <hyperlink ref="F72" r:id="rId5"/>
    <hyperlink ref="H86" r:id="rId6"/>
    <hyperlink ref="H87:H91" r:id="rId7" display="www.dinac.gov.py "/>
    <hyperlink ref="H242" r:id="rId8"/>
    <hyperlink ref="G261" r:id="rId9"/>
    <hyperlink ref="G262" r:id="rId10"/>
    <hyperlink ref="G263" r:id="rId11"/>
    <hyperlink ref="G264" r:id="rId12"/>
    <hyperlink ref="F64" r:id="rId13"/>
    <hyperlink ref="B53" r:id="rId14"/>
    <hyperlink ref="B55" r:id="rId15"/>
    <hyperlink ref="H120" r:id="rId16"/>
    <hyperlink ref="H119" r:id="rId17"/>
    <hyperlink ref="H118" r:id="rId18"/>
    <hyperlink ref="H117" r:id="rId19"/>
    <hyperlink ref="H116" r:id="rId20"/>
    <hyperlink ref="H115" r:id="rId21"/>
    <hyperlink ref="H114" r:id="rId22"/>
    <hyperlink ref="H113" r:id="rId23"/>
    <hyperlink ref="H111" r:id="rId24"/>
    <hyperlink ref="H109" r:id="rId25"/>
    <hyperlink ref="H108" r:id="rId26"/>
    <hyperlink ref="H107" r:id="rId27"/>
    <hyperlink ref="H106" r:id="rId28"/>
    <hyperlink ref="H105" r:id="rId29"/>
    <hyperlink ref="H162" r:id="rId30"/>
    <hyperlink ref="H153" r:id="rId31"/>
    <hyperlink ref="H154" r:id="rId32"/>
    <hyperlink ref="H155" r:id="rId33"/>
    <hyperlink ref="H156" r:id="rId34"/>
    <hyperlink ref="H157" r:id="rId35"/>
    <hyperlink ref="H158" r:id="rId36"/>
    <hyperlink ref="H152" r:id="rId37"/>
    <hyperlink ref="H150" r:id="rId38"/>
    <hyperlink ref="H149" r:id="rId39"/>
    <hyperlink ref="H148" r:id="rId40"/>
    <hyperlink ref="H147" r:id="rId41"/>
    <hyperlink ref="H145" r:id="rId42"/>
    <hyperlink ref="H144" r:id="rId43"/>
    <hyperlink ref="H143" r:id="rId44"/>
    <hyperlink ref="H141" r:id="rId45"/>
    <hyperlink ref="H140" r:id="rId46"/>
    <hyperlink ref="H139" r:id="rId47"/>
    <hyperlink ref="H138" r:id="rId48"/>
    <hyperlink ref="H137" r:id="rId49"/>
    <hyperlink ref="H136" r:id="rId50"/>
    <hyperlink ref="H135" r:id="rId51"/>
    <hyperlink ref="H126" r:id="rId52"/>
    <hyperlink ref="H127" r:id="rId53"/>
    <hyperlink ref="H128" r:id="rId54"/>
    <hyperlink ref="H129" r:id="rId55"/>
    <hyperlink ref="H130" r:id="rId56"/>
    <hyperlink ref="H133" r:id="rId57"/>
    <hyperlink ref="H134" r:id="rId58"/>
    <hyperlink ref="H247" r:id="rId59"/>
    <hyperlink ref="H249" r:id="rId60"/>
    <hyperlink ref="H250" r:id="rId61"/>
    <hyperlink ref="H248" r:id="rId62"/>
    <hyperlink ref="H251" r:id="rId63"/>
  </hyperlinks>
  <printOptions horizontalCentered="1"/>
  <pageMargins left="0.11811023622047245" right="0.31496062992125984" top="0.74803149606299213" bottom="0.74803149606299213" header="0.31496062992125984" footer="0.31496062992125984"/>
  <pageSetup paperSize="281" scale="70" orientation="landscape" r:id="rId64"/>
  <headerFooter>
    <oddFooter>Página &amp;P</oddFooter>
  </headerFooter>
  <rowBreaks count="3" manualBreakCount="3">
    <brk id="48" max="16383" man="1"/>
    <brk id="74" max="16383" man="1"/>
    <brk id="294" max="16383" man="1"/>
  </rowBreaks>
  <drawing r:id="rId65"/>
  <legacy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</vt:lpstr>
      <vt:lpstr>'SEGUNDO TRIMESTRE'!Títulos_a_imprimir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Monica Ramona Ortiz Gimenez</cp:lastModifiedBy>
  <cp:lastPrinted>2022-07-13T18:10:17Z</cp:lastPrinted>
  <dcterms:created xsi:type="dcterms:W3CDTF">2020-06-23T19:35:00Z</dcterms:created>
  <dcterms:modified xsi:type="dcterms:W3CDTF">2022-07-13T18:33:45Z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